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plant\Desktop\"/>
    </mc:Choice>
  </mc:AlternateContent>
  <xr:revisionPtr revIDLastSave="0" documentId="13_ncr:1_{7B74A852-F1ED-49FF-8EB0-8F7FEF22C364}" xr6:coauthVersionLast="45" xr6:coauthVersionMax="45" xr10:uidLastSave="{00000000-0000-0000-0000-000000000000}"/>
  <bookViews>
    <workbookView xWindow="-120" yWindow="-120" windowWidth="29040" windowHeight="15840" tabRatio="892" activeTab="1" xr2:uid="{00000000-000D-0000-FFFF-FFFF00000000}"/>
  </bookViews>
  <sheets>
    <sheet name="分析結果(2手法統合)" sheetId="20" r:id="rId1"/>
    <sheet name="スコア法評価" sheetId="21" r:id="rId2"/>
  </sheets>
  <externalReferences>
    <externalReference r:id="rId3"/>
  </externalReferences>
  <definedNames>
    <definedName name="_xlnm._FilterDatabase" localSheetId="1" hidden="1">スコア法評価!$B$2:$I$78</definedName>
    <definedName name="_xlnm.Print_Area" localSheetId="0">'分析結果(2手法統合)'!$A$1:$K$51</definedName>
    <definedName name="じじｊ" localSheetId="1">#REF!</definedName>
    <definedName name="じじｊ" localSheetId="0">#REF!</definedName>
    <definedName name="じじｊ">#REF!</definedName>
    <definedName name="出力区分">[1]統合_地域選択!$G$4:$G$5</definedName>
    <definedName name="地域選択リスト">[1]統合_地域選択!$E$4:$E$204</definedName>
    <definedName name="流入箇所名" localSheetId="1">#REF!</definedName>
    <definedName name="流入箇所名" localSheetId="0">#REF!</definedName>
    <definedName name="流入箇所名">#REF!</definedName>
  </definedNames>
  <calcPr calcId="191029"/>
</workbook>
</file>

<file path=xl/calcChain.xml><?xml version="1.0" encoding="utf-8"?>
<calcChain xmlns="http://schemas.openxmlformats.org/spreadsheetml/2006/main">
  <c r="I78" i="21" l="1"/>
  <c r="I76" i="21" s="1"/>
  <c r="H78" i="21"/>
  <c r="H76" i="21" s="1"/>
  <c r="G78" i="21"/>
  <c r="G76" i="21" s="1"/>
  <c r="K46" i="20" l="1"/>
  <c r="K45" i="20" l="1"/>
  <c r="K44" i="20"/>
  <c r="K43" i="20"/>
  <c r="K42" i="20"/>
  <c r="K41" i="20"/>
  <c r="K40" i="20"/>
  <c r="K39" i="20"/>
  <c r="K38" i="20"/>
  <c r="K37" i="20"/>
  <c r="K36" i="20"/>
  <c r="K35" i="20"/>
  <c r="K34" i="20"/>
  <c r="K33" i="20"/>
  <c r="K32" i="20"/>
  <c r="K31" i="20"/>
  <c r="K30" i="20"/>
  <c r="K29" i="20"/>
  <c r="K28" i="20"/>
  <c r="K27" i="20"/>
  <c r="K26" i="20"/>
  <c r="K25" i="20"/>
  <c r="K24" i="20"/>
  <c r="K23" i="20"/>
  <c r="K22" i="20"/>
  <c r="K21" i="20"/>
  <c r="K20" i="20"/>
  <c r="K19" i="20"/>
  <c r="K18" i="20"/>
  <c r="K17" i="20"/>
  <c r="K16" i="20"/>
  <c r="K15" i="20"/>
  <c r="K14" i="20"/>
  <c r="K13" i="20"/>
  <c r="K12" i="20"/>
  <c r="K11" i="20"/>
  <c r="K10" i="20"/>
  <c r="K9" i="20"/>
  <c r="K8" i="20"/>
  <c r="K7" i="20"/>
  <c r="K6" i="20"/>
  <c r="K5" i="20"/>
  <c r="I46" i="20"/>
</calcChain>
</file>

<file path=xl/sharedStrings.xml><?xml version="1.0" encoding="utf-8"?>
<sst xmlns="http://schemas.openxmlformats.org/spreadsheetml/2006/main" count="395" uniqueCount="307">
  <si>
    <t>門名</t>
    <rPh sb="0" eb="1">
      <t>モン</t>
    </rPh>
    <phoneticPr fontId="2"/>
  </si>
  <si>
    <t>綱名</t>
    <rPh sb="0" eb="1">
      <t>コウ</t>
    </rPh>
    <phoneticPr fontId="2"/>
  </si>
  <si>
    <t>目名</t>
    <rPh sb="0" eb="1">
      <t>モク</t>
    </rPh>
    <phoneticPr fontId="2"/>
  </si>
  <si>
    <t>科名</t>
    <phoneticPr fontId="2"/>
  </si>
  <si>
    <t>種和名</t>
  </si>
  <si>
    <t>学名</t>
  </si>
  <si>
    <t>個体数合計　（/サンプル）</t>
  </si>
  <si>
    <t>全体</t>
    <rPh sb="0" eb="1">
      <t>ゼン</t>
    </rPh>
    <rPh sb="1" eb="2">
      <t>タイ</t>
    </rPh>
    <phoneticPr fontId="7"/>
  </si>
  <si>
    <t>合計</t>
    <rPh sb="0" eb="2">
      <t>ゴウケイ</t>
    </rPh>
    <phoneticPr fontId="5"/>
  </si>
  <si>
    <t>-</t>
    <phoneticPr fontId="2"/>
  </si>
  <si>
    <t>扁形動物門</t>
  </si>
  <si>
    <t>三岐腸目</t>
  </si>
  <si>
    <t>サンカクアタマウズムシ科</t>
  </si>
  <si>
    <t>軟体動物門</t>
  </si>
  <si>
    <t>腹足綱</t>
  </si>
  <si>
    <t>サカマキガイ科</t>
  </si>
  <si>
    <t>二枚貝綱</t>
  </si>
  <si>
    <t>マルスダレガイ目</t>
  </si>
  <si>
    <t>シジミ科</t>
  </si>
  <si>
    <t>環形動物門</t>
  </si>
  <si>
    <t>ミミズ綱</t>
  </si>
  <si>
    <t>イトミミズ目</t>
  </si>
  <si>
    <t>ミズミミズ科</t>
  </si>
  <si>
    <t>ツリミミズ目</t>
  </si>
  <si>
    <t>フトミミズ科</t>
  </si>
  <si>
    <t>ヒル綱</t>
  </si>
  <si>
    <t>有棒状体綱</t>
  </si>
  <si>
    <t>新生腹足目</t>
  </si>
  <si>
    <t>汎有肺目</t>
  </si>
  <si>
    <t>ナミミズミミズ</t>
  </si>
  <si>
    <t>吻無蛭目</t>
  </si>
  <si>
    <t>イシビル科</t>
  </si>
  <si>
    <t>シマイシビル</t>
  </si>
  <si>
    <t>節足動物門</t>
  </si>
  <si>
    <t>軟甲綱</t>
  </si>
  <si>
    <t>ワラジムシ目</t>
  </si>
  <si>
    <t>ミズムシ科（甲）</t>
  </si>
  <si>
    <t>ミズムシ（甲）</t>
  </si>
  <si>
    <t>エビ目</t>
  </si>
  <si>
    <t>サワガニ科</t>
  </si>
  <si>
    <t>サワガニ</t>
  </si>
  <si>
    <t>昆虫綱</t>
  </si>
  <si>
    <t>カゲロウ目（蜉蝣目）</t>
  </si>
  <si>
    <t>コカゲロウ科</t>
  </si>
  <si>
    <t>ヨシノコカゲロウ</t>
  </si>
  <si>
    <t>サホコカゲロウ</t>
  </si>
  <si>
    <t>フタモンコカゲロウ</t>
  </si>
  <si>
    <t>シロハラコカゲロウ</t>
  </si>
  <si>
    <t>ウスイロフトヒゲコカゲロウ</t>
  </si>
  <si>
    <t>ウデマガリコカゲロウ</t>
  </si>
  <si>
    <t>コバネヒゲトガリコカゲロウ</t>
  </si>
  <si>
    <t>トンボ目（蜻蛉目）</t>
  </si>
  <si>
    <t>サナエトンボ科</t>
  </si>
  <si>
    <t>オナガサナエ</t>
  </si>
  <si>
    <t>トビケラ目（毛翅目）</t>
  </si>
  <si>
    <t>ヒメトビケラ科</t>
  </si>
  <si>
    <t>ナガレトビケラ科</t>
  </si>
  <si>
    <t>ヒロアタマナガレトビケラ</t>
  </si>
  <si>
    <t>ガガンボ科</t>
  </si>
  <si>
    <t>チョウバエ科</t>
  </si>
  <si>
    <t>ユスリカ科</t>
  </si>
  <si>
    <t>カ科</t>
  </si>
  <si>
    <t>ブユ科</t>
  </si>
  <si>
    <t>コウチュウ目（鞘翅目）</t>
  </si>
  <si>
    <t>ゲンジボタル</t>
  </si>
  <si>
    <t>※1）分類体系および同定精度は「河川水辺の国勢調査のための生物リスト」（令和元年公表，水情報国土データ管理センター）に準じた。</t>
    <rPh sb="3" eb="5">
      <t>ブンルイ</t>
    </rPh>
    <rPh sb="5" eb="7">
      <t>タイケイ</t>
    </rPh>
    <rPh sb="10" eb="12">
      <t>ドウテイ</t>
    </rPh>
    <rPh sb="12" eb="14">
      <t>セイド</t>
    </rPh>
    <rPh sb="16" eb="18">
      <t>カセン</t>
    </rPh>
    <rPh sb="18" eb="20">
      <t>ミズベ</t>
    </rPh>
    <rPh sb="21" eb="23">
      <t>コクセイ</t>
    </rPh>
    <rPh sb="23" eb="25">
      <t>チョウサ</t>
    </rPh>
    <rPh sb="29" eb="31">
      <t>セイブツ</t>
    </rPh>
    <rPh sb="36" eb="38">
      <t>レイワ</t>
    </rPh>
    <rPh sb="38" eb="40">
      <t>ガンネン</t>
    </rPh>
    <rPh sb="39" eb="40">
      <t>ネン</t>
    </rPh>
    <rPh sb="40" eb="42">
      <t>コウヒョウ</t>
    </rPh>
    <rPh sb="43" eb="44">
      <t>ミズ</t>
    </rPh>
    <rPh sb="44" eb="46">
      <t>ジョウホウ</t>
    </rPh>
    <rPh sb="46" eb="48">
      <t>コクド</t>
    </rPh>
    <rPh sb="51" eb="53">
      <t>カンリ</t>
    </rPh>
    <rPh sb="59" eb="60">
      <t>ジュン</t>
    </rPh>
    <phoneticPr fontId="4"/>
  </si>
  <si>
    <t>ミズツボ科</t>
  </si>
  <si>
    <t>コモチカワツボ</t>
  </si>
  <si>
    <t>Potamopyrgus antipodarum</t>
  </si>
  <si>
    <t>Dina lineata</t>
  </si>
  <si>
    <t>Asellus hilgendorfi</t>
  </si>
  <si>
    <t>テナガエビ科</t>
  </si>
  <si>
    <t>ヒラテテナガエビ</t>
  </si>
  <si>
    <t>Macrobrachium japonicum</t>
  </si>
  <si>
    <t>Geothelphusa dehaani</t>
  </si>
  <si>
    <t>モクズガニ科</t>
  </si>
  <si>
    <t>モクズガニ</t>
  </si>
  <si>
    <t>Eriocheir japonica</t>
  </si>
  <si>
    <t>Alainites yoshinensis</t>
  </si>
  <si>
    <t>Baetis sahoensis</t>
  </si>
  <si>
    <t>Baetis taiwanensis</t>
  </si>
  <si>
    <t>Baetis thermicus</t>
  </si>
  <si>
    <t>Labiobaetis atrebatinus orientalis</t>
  </si>
  <si>
    <t>Tenuibaetis flexifemora</t>
  </si>
  <si>
    <t>Tenuibaetis parvipterus</t>
  </si>
  <si>
    <t>Melligomphus viridicostus</t>
  </si>
  <si>
    <t>オジロサナエ</t>
  </si>
  <si>
    <t>Stylogomphus suzukii</t>
  </si>
  <si>
    <t>Hydroptila sp.</t>
  </si>
  <si>
    <t>Chironomus sp.</t>
  </si>
  <si>
    <t>Orthocladius sp.</t>
  </si>
  <si>
    <t>Polypedilum sp.</t>
  </si>
  <si>
    <t>Rheocricotopus sp.</t>
  </si>
  <si>
    <t>Thienemanniella sp.</t>
  </si>
  <si>
    <t>Tvetenia sp.</t>
  </si>
  <si>
    <t>Chironomidae</t>
  </si>
  <si>
    <t>Eusimulium sp.</t>
  </si>
  <si>
    <t>アメリカツノウズムシ</t>
  </si>
  <si>
    <t>Girardia dorotocephala</t>
  </si>
  <si>
    <t>Naididae</t>
  </si>
  <si>
    <t>Megascolecidae</t>
  </si>
  <si>
    <t>Nais sp.</t>
  </si>
  <si>
    <t>出現種類数</t>
    <phoneticPr fontId="2"/>
  </si>
  <si>
    <t>ヒメトビケラ属</t>
  </si>
  <si>
    <t>ユスリカ属</t>
  </si>
  <si>
    <t>エリユスリカ属</t>
  </si>
  <si>
    <t>ハモンユスリカ属</t>
  </si>
  <si>
    <t>ナガレツヤユスリカ属</t>
  </si>
  <si>
    <t>ヌカユスリカ属</t>
  </si>
  <si>
    <t>ニセテンマクエリユスリカ属</t>
  </si>
  <si>
    <t>ツノマユブユ属</t>
  </si>
  <si>
    <t>ミズミミズ属</t>
  </si>
  <si>
    <t>チョウバエ属</t>
    <rPh sb="5" eb="6">
      <t>ゾク</t>
    </rPh>
    <phoneticPr fontId="2"/>
  </si>
  <si>
    <t>●</t>
  </si>
  <si>
    <t>タイワンシジミ</t>
  </si>
  <si>
    <t>サカマキガイ属</t>
  </si>
  <si>
    <t>Paranais litoralis</t>
  </si>
  <si>
    <t>ウスバガガンボ属</t>
  </si>
  <si>
    <t>ガガンボ属</t>
  </si>
  <si>
    <t>ケブカエリユスリカ属</t>
  </si>
  <si>
    <t>ナミカ属</t>
  </si>
  <si>
    <t>ハエ目</t>
    <rPh sb="2" eb="3">
      <t>モク</t>
    </rPh>
    <phoneticPr fontId="1"/>
  </si>
  <si>
    <t>ウチダナガグツブユ</t>
  </si>
  <si>
    <t>ヒメガガンボ科</t>
  </si>
  <si>
    <t>-</t>
    <phoneticPr fontId="7"/>
  </si>
  <si>
    <t>Brillia sp.</t>
    <phoneticPr fontId="7"/>
  </si>
  <si>
    <t>Physa sp.</t>
    <phoneticPr fontId="7"/>
  </si>
  <si>
    <t>Corbicula fluminea</t>
  </si>
  <si>
    <t>Nais communis</t>
  </si>
  <si>
    <t>Rhyacophila brevicephala</t>
  </si>
  <si>
    <t>Eusimulium uchidai</t>
  </si>
  <si>
    <t>DIPTERA</t>
  </si>
  <si>
    <t>Luciola cruciata</t>
  </si>
  <si>
    <t>環境DNA</t>
    <rPh sb="0" eb="2">
      <t>カンキョウ</t>
    </rPh>
    <phoneticPr fontId="2"/>
  </si>
  <si>
    <t>Antocha sp.</t>
    <phoneticPr fontId="7"/>
  </si>
  <si>
    <t>Tipula sp.</t>
    <phoneticPr fontId="7"/>
  </si>
  <si>
    <t>Culex sp.</t>
    <phoneticPr fontId="7"/>
  </si>
  <si>
    <t>Psychoda sp.</t>
    <phoneticPr fontId="2"/>
  </si>
  <si>
    <t>ハエ目（双翅目）</t>
    <phoneticPr fontId="2"/>
  </si>
  <si>
    <t>No.</t>
    <phoneticPr fontId="2"/>
  </si>
  <si>
    <t>ホタル科</t>
    <phoneticPr fontId="2"/>
  </si>
  <si>
    <t>※2）各手法の採集方法は以下の通り</t>
    <rPh sb="3" eb="4">
      <t>カク</t>
    </rPh>
    <rPh sb="4" eb="6">
      <t>シュホウ</t>
    </rPh>
    <rPh sb="7" eb="9">
      <t>サイシュウ</t>
    </rPh>
    <rPh sb="9" eb="11">
      <t>ホウホウ</t>
    </rPh>
    <rPh sb="12" eb="14">
      <t>イカ</t>
    </rPh>
    <rPh sb="15" eb="16">
      <t>トオガンネン</t>
    </rPh>
    <phoneticPr fontId="4"/>
  </si>
  <si>
    <t>環境DNA：流心において1Lの水を採水した。</t>
    <rPh sb="0" eb="2">
      <t>カンキョウ</t>
    </rPh>
    <rPh sb="6" eb="8">
      <t>リュウシン</t>
    </rPh>
    <rPh sb="15" eb="16">
      <t>ミズ</t>
    </rPh>
    <rPh sb="17" eb="19">
      <t>サイスイ</t>
    </rPh>
    <phoneticPr fontId="14"/>
  </si>
  <si>
    <t>採集：目合0.5ｍｍのタモ網(D フレームネット)を用いて3分程度採集。</t>
    <rPh sb="0" eb="2">
      <t>サイシュウ</t>
    </rPh>
    <rPh sb="3" eb="4">
      <t>メ</t>
    </rPh>
    <rPh sb="4" eb="5">
      <t>ゴウ</t>
    </rPh>
    <rPh sb="13" eb="14">
      <t>モウ</t>
    </rPh>
    <rPh sb="26" eb="27">
      <t>モチ</t>
    </rPh>
    <rPh sb="30" eb="31">
      <t>ブ</t>
    </rPh>
    <rPh sb="31" eb="33">
      <t>テイド</t>
    </rPh>
    <rPh sb="33" eb="35">
      <t>サイシュウ</t>
    </rPh>
    <phoneticPr fontId="3"/>
  </si>
  <si>
    <t>St.1</t>
    <phoneticPr fontId="2"/>
  </si>
  <si>
    <t>4門</t>
  </si>
  <si>
    <t>7綱</t>
  </si>
  <si>
    <t>14目</t>
  </si>
  <si>
    <t>22科</t>
  </si>
  <si>
    <t>41種</t>
  </si>
  <si>
    <t>分類群名</t>
    <rPh sb="0" eb="2">
      <t>ブンルイ</t>
    </rPh>
    <rPh sb="2" eb="3">
      <t>グン</t>
    </rPh>
    <phoneticPr fontId="2"/>
  </si>
  <si>
    <t>スコア値</t>
    <rPh sb="3" eb="4">
      <t>アタイ</t>
    </rPh>
    <phoneticPr fontId="7"/>
  </si>
  <si>
    <t>環境DNA</t>
    <rPh sb="0" eb="2">
      <t>カンキョウ</t>
    </rPh>
    <phoneticPr fontId="7"/>
  </si>
  <si>
    <t>2手法統合</t>
    <rPh sb="1" eb="3">
      <t>シュホウ</t>
    </rPh>
    <rPh sb="3" eb="5">
      <t>トウゴウ</t>
    </rPh>
    <phoneticPr fontId="2"/>
  </si>
  <si>
    <t>フタオカゲロウ科</t>
  </si>
  <si>
    <t>Siphlonuridae</t>
  </si>
  <si>
    <t>ガガンボカゲロウ科</t>
  </si>
  <si>
    <t>Dipteromimidae</t>
  </si>
  <si>
    <t>ヒメフタオカゲロウ科</t>
  </si>
  <si>
    <t>Ameletidae</t>
  </si>
  <si>
    <t>チラカゲロウ科</t>
  </si>
  <si>
    <t>Isonychiidae</t>
  </si>
  <si>
    <t>ヒラタカゲロウ科</t>
  </si>
  <si>
    <t>Heptageniidae</t>
  </si>
  <si>
    <t>Baetidae</t>
  </si>
  <si>
    <t>トビイロカゲロウ科</t>
  </si>
  <si>
    <t>Leptophlebiidae</t>
  </si>
  <si>
    <t>マダラカゲロウ科</t>
  </si>
  <si>
    <t>Ephemerellidae</t>
  </si>
  <si>
    <t>ヒメシロカゲロウ科</t>
  </si>
  <si>
    <t>Caenidae</t>
  </si>
  <si>
    <t>カワカゲロウ科</t>
  </si>
  <si>
    <t>Potamanthidae</t>
  </si>
  <si>
    <t>モンカゲロウ科</t>
  </si>
  <si>
    <t>Ephemeridae</t>
  </si>
  <si>
    <t>シロイロカゲロウ科</t>
  </si>
  <si>
    <t>Polymitarcyidae</t>
  </si>
  <si>
    <t>カワトンボ科</t>
  </si>
  <si>
    <t>Calopterygidae</t>
  </si>
  <si>
    <t>ムカシトンボ科</t>
  </si>
  <si>
    <t>Epiophlebiidae</t>
  </si>
  <si>
    <t>Gomphidae</t>
  </si>
  <si>
    <t>オニヤンマ科</t>
  </si>
  <si>
    <t>Cordulegasteridae</t>
  </si>
  <si>
    <t>カワゲラ目（セキ翅目）</t>
  </si>
  <si>
    <t>オナシカワゲラ科</t>
  </si>
  <si>
    <t>Nemouridae</t>
  </si>
  <si>
    <t>アミメカワゲラ科</t>
  </si>
  <si>
    <t>Perlodidae</t>
  </si>
  <si>
    <t>カワゲラ科</t>
  </si>
  <si>
    <t>Perlidae</t>
  </si>
  <si>
    <t>ミドリカワゲラ科</t>
  </si>
  <si>
    <t>Chloroperlidae</t>
  </si>
  <si>
    <t>カメムシ目（半翅目）</t>
  </si>
  <si>
    <t>ナベブタムシ科</t>
  </si>
  <si>
    <t>Aphelochiridae</t>
  </si>
  <si>
    <t>ヘビトンボ目</t>
  </si>
  <si>
    <t>ヘビトンボ科</t>
  </si>
  <si>
    <t>Corydalidae</t>
  </si>
  <si>
    <t>ヒゲナガカワトビケラ科</t>
  </si>
  <si>
    <t>Stenopsychidae</t>
  </si>
  <si>
    <t>カワトビケラ科</t>
  </si>
  <si>
    <t>Philopotamidae</t>
  </si>
  <si>
    <t>クダトビケラ科</t>
  </si>
  <si>
    <t>Psychomyiidae</t>
  </si>
  <si>
    <t>イワトビケラ科</t>
  </si>
  <si>
    <t>Polycentropodidae</t>
  </si>
  <si>
    <t>シマトビケラ科</t>
  </si>
  <si>
    <t>Hydropsychidae</t>
  </si>
  <si>
    <t>Rhyacophilidae</t>
  </si>
  <si>
    <t>カワリナガレトビケラ科</t>
  </si>
  <si>
    <t>Hydrobiosidae</t>
  </si>
  <si>
    <t>ヤマトビケラ科</t>
  </si>
  <si>
    <t>Glossosomatidae</t>
  </si>
  <si>
    <t>Hydroptilidae</t>
  </si>
  <si>
    <t>カクスイトビケラ科</t>
  </si>
  <si>
    <t>Brachycentridae</t>
  </si>
  <si>
    <t>エグリトビケラ科</t>
  </si>
  <si>
    <t>Limnephilidae</t>
  </si>
  <si>
    <t>コエグリトビケラ科</t>
  </si>
  <si>
    <t>Apataniidae</t>
  </si>
  <si>
    <t>クロツツトビケラ科</t>
  </si>
  <si>
    <t>Uenoidae</t>
  </si>
  <si>
    <t>ニンギョウトビケラ科</t>
  </si>
  <si>
    <t>Goeridae</t>
  </si>
  <si>
    <t>カクツツトビケラ科</t>
  </si>
  <si>
    <t>Lepidostomatidae</t>
  </si>
  <si>
    <t>ケトビケラ科</t>
  </si>
  <si>
    <t>Sericostomatidae</t>
  </si>
  <si>
    <t>ヒゲナガトビケラ科</t>
  </si>
  <si>
    <t>Leptoceridae</t>
  </si>
  <si>
    <t>チョウ目（鱗翅目）</t>
  </si>
  <si>
    <t>ツトガ科</t>
  </si>
  <si>
    <t>Crambidae</t>
  </si>
  <si>
    <t>ゲンゴロウ科</t>
  </si>
  <si>
    <t>Dytiscidae</t>
  </si>
  <si>
    <t>ミズスマシ科</t>
  </si>
  <si>
    <t>Gyrinidae</t>
  </si>
  <si>
    <t>ガムシ科</t>
  </si>
  <si>
    <t>Hydrophilidae</t>
  </si>
  <si>
    <t>ヒラタドロムシ科</t>
  </si>
  <si>
    <t>Psephenidae</t>
  </si>
  <si>
    <t>ドロムシ科</t>
  </si>
  <si>
    <t>Dryopidae</t>
  </si>
  <si>
    <t>ヒメドロムシ科</t>
  </si>
  <si>
    <t>Elmidae</t>
  </si>
  <si>
    <t>ホタル科</t>
  </si>
  <si>
    <t>Lampyridae</t>
  </si>
  <si>
    <t>ハエ目（双翅目）</t>
  </si>
  <si>
    <t>Tipulidae</t>
  </si>
  <si>
    <t>アミカ科</t>
  </si>
  <si>
    <t>Blephariceridae</t>
  </si>
  <si>
    <t>Psychodidae</t>
  </si>
  <si>
    <t>Simuliidae</t>
  </si>
  <si>
    <t>ユスリカ科（ユスリカ族：腹鰓あり）</t>
    <rPh sb="10" eb="11">
      <t>ゾク</t>
    </rPh>
    <phoneticPr fontId="2"/>
  </si>
  <si>
    <t>ユスリカ科（その他：腹鰓なし）</t>
    <rPh sb="8" eb="9">
      <t>タ</t>
    </rPh>
    <phoneticPr fontId="2"/>
  </si>
  <si>
    <t>ヌカカ科</t>
  </si>
  <si>
    <t>Ceratopogonidae</t>
  </si>
  <si>
    <t>アブ科</t>
  </si>
  <si>
    <t>Tabanidae</t>
  </si>
  <si>
    <t>ナガレアブ科</t>
  </si>
  <si>
    <t>Athericidae</t>
  </si>
  <si>
    <t>Dugesiidae</t>
  </si>
  <si>
    <t>カワニナ科</t>
  </si>
  <si>
    <t>Pleuroceridae</t>
  </si>
  <si>
    <t>モノアラガイ科</t>
  </si>
  <si>
    <t>Lymnaeidae</t>
  </si>
  <si>
    <t>Physidae</t>
  </si>
  <si>
    <t>ヒラマキガイ科</t>
  </si>
  <si>
    <t>Planorbidae</t>
  </si>
  <si>
    <t>カワコザラガイ科</t>
  </si>
  <si>
    <t>Ancylidae</t>
  </si>
  <si>
    <t>Corbiculidae</t>
  </si>
  <si>
    <t>-</t>
  </si>
  <si>
    <t>ミミズ綱（エラミミズ）</t>
    <phoneticPr fontId="2"/>
  </si>
  <si>
    <t>Oligochaeta</t>
  </si>
  <si>
    <t>ミミズ綱（その他）</t>
    <rPh sb="7" eb="8">
      <t>タ</t>
    </rPh>
    <phoneticPr fontId="2"/>
  </si>
  <si>
    <t>Hirudinea</t>
  </si>
  <si>
    <t>ヨコエビ目</t>
  </si>
  <si>
    <t>ヨコエビ科</t>
  </si>
  <si>
    <t>Gammaridae</t>
  </si>
  <si>
    <t>キタヨコエビ科</t>
  </si>
  <si>
    <t>Anisogammaridae</t>
  </si>
  <si>
    <t>アゴナガヨコエビ科</t>
  </si>
  <si>
    <t>Pontogeneiidae</t>
  </si>
  <si>
    <t>Asellidae</t>
  </si>
  <si>
    <t>Potamidae</t>
  </si>
  <si>
    <t>ASPT値（平均スコア）</t>
    <rPh sb="4" eb="5">
      <t>チ</t>
    </rPh>
    <rPh sb="6" eb="8">
      <t>ヘイキン</t>
    </rPh>
    <phoneticPr fontId="4"/>
  </si>
  <si>
    <t>総スコア値</t>
    <rPh sb="0" eb="1">
      <t>ソウ</t>
    </rPh>
    <rPh sb="4" eb="5">
      <t>チ</t>
    </rPh>
    <phoneticPr fontId="4"/>
  </si>
  <si>
    <t>スコア法対象種分類群数</t>
    <rPh sb="3" eb="4">
      <t>ホウ</t>
    </rPh>
    <rPh sb="4" eb="6">
      <t>タイショウ</t>
    </rPh>
    <rPh sb="6" eb="7">
      <t>シュ</t>
    </rPh>
    <rPh sb="7" eb="9">
      <t>ブンルイ</t>
    </rPh>
    <rPh sb="9" eb="10">
      <t>グン</t>
    </rPh>
    <rPh sb="10" eb="11">
      <t>スウ</t>
    </rPh>
    <phoneticPr fontId="4"/>
  </si>
  <si>
    <t>平均スコア階級</t>
    <rPh sb="0" eb="2">
      <t>ヘイキン</t>
    </rPh>
    <rPh sb="5" eb="7">
      <t>カイキュウ</t>
    </rPh>
    <phoneticPr fontId="2"/>
  </si>
  <si>
    <t>平均スコアの範囲</t>
    <rPh sb="0" eb="2">
      <t>ヘイキン</t>
    </rPh>
    <rPh sb="6" eb="8">
      <t>ハンイ</t>
    </rPh>
    <phoneticPr fontId="4"/>
  </si>
  <si>
    <t>河川水質の良好性</t>
    <phoneticPr fontId="4"/>
  </si>
  <si>
    <t>7.5以上</t>
    <rPh sb="3" eb="5">
      <t>イジョウ</t>
    </rPh>
    <phoneticPr fontId="4"/>
  </si>
  <si>
    <t>とても良好</t>
    <rPh sb="3" eb="5">
      <t>リョウコウ</t>
    </rPh>
    <phoneticPr fontId="4"/>
  </si>
  <si>
    <t>6.0以上7.5未満</t>
    <rPh sb="3" eb="5">
      <t>イジョウ</t>
    </rPh>
    <rPh sb="8" eb="10">
      <t>ミマン</t>
    </rPh>
    <phoneticPr fontId="4"/>
  </si>
  <si>
    <t>良好</t>
    <rPh sb="0" eb="2">
      <t>リョウコウ</t>
    </rPh>
    <phoneticPr fontId="4"/>
  </si>
  <si>
    <t>5.0以上6.0未満</t>
    <rPh sb="3" eb="5">
      <t>イジョウ</t>
    </rPh>
    <rPh sb="8" eb="10">
      <t>ミマン</t>
    </rPh>
    <phoneticPr fontId="2"/>
  </si>
  <si>
    <t>やや良好</t>
    <rPh sb="2" eb="4">
      <t>リョウコウ</t>
    </rPh>
    <phoneticPr fontId="4"/>
  </si>
  <si>
    <t>5.0未満</t>
    <rPh sb="3" eb="5">
      <t>ミマン</t>
    </rPh>
    <phoneticPr fontId="4"/>
  </si>
  <si>
    <t>良好とはいえない</t>
    <rPh sb="0" eb="2">
      <t>リョウコウ</t>
    </rPh>
    <phoneticPr fontId="4"/>
  </si>
  <si>
    <t>※平均スコア階級とは、全国の河川の調査結果から得られた平均スコアの頻度分布を参照のうえ、4 段階に区分した評価軸である。</t>
    <phoneticPr fontId="4"/>
  </si>
  <si>
    <t>底生動物調査分析結果(採集・環境DNA2手法統合)</t>
    <rPh sb="0" eb="4">
      <t>テイセイドウブツ</t>
    </rPh>
    <rPh sb="6" eb="8">
      <t>ブンセキ</t>
    </rPh>
    <rPh sb="8" eb="10">
      <t>ケッカ</t>
    </rPh>
    <rPh sb="11" eb="13">
      <t>サイシュウ</t>
    </rPh>
    <rPh sb="14" eb="16">
      <t>カンキョウ</t>
    </rPh>
    <rPh sb="20" eb="22">
      <t>シュホウ</t>
    </rPh>
    <rPh sb="22" eb="24">
      <t>トウゴウ</t>
    </rPh>
    <phoneticPr fontId="2"/>
  </si>
  <si>
    <t>採集</t>
    <rPh sb="0" eb="2">
      <t>サイシュウ</t>
    </rPh>
    <phoneticPr fontId="2"/>
  </si>
  <si>
    <t>底生動物スコア法評価結果(採集・環境DNA2手法統合)</t>
    <rPh sb="0" eb="4">
      <t>テイセイドウブツ</t>
    </rPh>
    <rPh sb="7" eb="8">
      <t>ホウ</t>
    </rPh>
    <rPh sb="8" eb="10">
      <t>ヒョウカ</t>
    </rPh>
    <rPh sb="10" eb="12">
      <t>ケッカ</t>
    </rPh>
    <rPh sb="13" eb="15">
      <t>サイシュウ</t>
    </rPh>
    <rPh sb="16" eb="18">
      <t>カンキョウ</t>
    </rPh>
    <rPh sb="22" eb="24">
      <t>シュホウ</t>
    </rPh>
    <rPh sb="24" eb="26">
      <t>トウゴウ</t>
    </rPh>
    <phoneticPr fontId="2"/>
  </si>
  <si>
    <t>採集</t>
    <rPh sb="0" eb="2">
      <t>サイシュウ</t>
    </rPh>
    <phoneticPr fontId="7"/>
  </si>
  <si>
    <t>St.1</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</si>
</sst>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種&quot;"/>
    <numFmt numFmtId="177" formatCode="0.0_ "/>
  </numFmts>
  <fonts count="16">
    <font>
      <sz val="11"/>
      <name val="ＭＳ Ｐゴシック"/>
      <family val="3"/>
      <charset val="128"/>
    </font>
    <font>
      <sz val="10"/>
      <name val="細明朝体"/>
      <family val="3"/>
      <charset val="128"/>
    </font>
    <font>
      <sz val="6"/>
      <name val="ＭＳ Ｐゴシック"/>
      <family val="3"/>
      <charset val="128"/>
    </font>
    <font>
      <sz val="11"/>
      <name val="ＭＳ Ｐ明朝"/>
      <family val="1"/>
      <charset val="128"/>
    </font>
    <font>
      <sz val="11"/>
      <name val="ＭＳ Ｐゴシック"/>
      <family val="3"/>
      <charset val="128"/>
    </font>
    <font>
      <b/>
      <sz val="12"/>
      <name val="ＭＳ ゴシック"/>
      <family val="3"/>
      <charset val="128"/>
    </font>
    <font>
      <sz val="11"/>
      <name val="ＭＳ ゴシック"/>
      <family val="3"/>
      <charset val="128"/>
    </font>
    <font>
      <b/>
      <sz val="18"/>
      <color indexed="56"/>
      <name val="ＭＳ Ｐゴシック"/>
      <family val="3"/>
      <charset val="128"/>
    </font>
    <font>
      <sz val="9"/>
      <name val="ＭＳ Ｐゴシック"/>
      <family val="3"/>
      <charset val="128"/>
    </font>
    <font>
      <sz val="9"/>
      <color indexed="8"/>
      <name val="ＭＳ Ｐゴシック"/>
      <family val="3"/>
      <charset val="128"/>
    </font>
    <font>
      <sz val="11"/>
      <color theme="1"/>
      <name val="ＭＳ Ｐゴシック"/>
      <family val="3"/>
      <charset val="128"/>
      <scheme val="minor"/>
    </font>
    <font>
      <sz val="12"/>
      <color theme="1"/>
      <name val="Osaka"/>
      <family val="3"/>
      <charset val="128"/>
    </font>
    <font>
      <sz val="9"/>
      <color theme="1"/>
      <name val="ＭＳ Ｐゴシック"/>
      <family val="3"/>
      <charset val="128"/>
      <scheme val="minor"/>
    </font>
    <font>
      <sz val="12"/>
      <color theme="1"/>
      <name val="ＭＳ Ｐゴシック"/>
      <family val="2"/>
      <charset val="128"/>
      <scheme val="minor"/>
    </font>
    <font>
      <sz val="6"/>
      <name val="ＭＳ Ｐゴシック"/>
      <family val="2"/>
      <charset val="128"/>
    </font>
    <font>
      <b/>
      <sz val="9"/>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thin">
        <color indexed="64"/>
      </top>
      <bottom/>
      <diagonal/>
    </border>
  </borders>
  <cellStyleXfs count="15">
    <xf numFmtId="0" fontId="0" fillId="0" borderId="0"/>
    <xf numFmtId="0" fontId="3" fillId="0" borderId="0"/>
    <xf numFmtId="0" fontId="1" fillId="0" borderId="0"/>
    <xf numFmtId="0" fontId="10" fillId="0" borderId="0">
      <alignment vertical="center"/>
    </xf>
    <xf numFmtId="0" fontId="10" fillId="0" borderId="0"/>
    <xf numFmtId="0" fontId="6" fillId="0" borderId="0"/>
    <xf numFmtId="0" fontId="10"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4" fillId="0" borderId="0"/>
    <xf numFmtId="0" fontId="4" fillId="0" borderId="0">
      <alignment vertical="center"/>
    </xf>
    <xf numFmtId="0" fontId="4" fillId="0" borderId="0"/>
    <xf numFmtId="0" fontId="13" fillId="0" borderId="0"/>
  </cellStyleXfs>
  <cellXfs count="75">
    <xf numFmtId="0" fontId="0" fillId="0" borderId="0" xfId="0"/>
    <xf numFmtId="0" fontId="12" fillId="0" borderId="2" xfId="3" applyFont="1" applyFill="1" applyBorder="1" applyAlignment="1">
      <alignment vertical="center"/>
    </xf>
    <xf numFmtId="0" fontId="8" fillId="0" borderId="0" xfId="0" applyFont="1" applyFill="1" applyAlignment="1">
      <alignment vertical="center"/>
    </xf>
    <xf numFmtId="0" fontId="8" fillId="0" borderId="2" xfId="0" applyFont="1" applyFill="1" applyBorder="1" applyAlignment="1">
      <alignment vertical="center"/>
    </xf>
    <xf numFmtId="0" fontId="12" fillId="0" borderId="1" xfId="3" applyFont="1" applyFill="1" applyBorder="1" applyAlignment="1">
      <alignment vertical="center"/>
    </xf>
    <xf numFmtId="0" fontId="8" fillId="0" borderId="1" xfId="0" applyFont="1" applyFill="1" applyBorder="1" applyAlignment="1">
      <alignment vertical="center"/>
    </xf>
    <xf numFmtId="0" fontId="8" fillId="0" borderId="3" xfId="0" applyFont="1" applyFill="1" applyBorder="1" applyAlignment="1">
      <alignment vertical="center"/>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4" xfId="0" applyFont="1" applyFill="1" applyBorder="1" applyAlignment="1">
      <alignment vertical="center"/>
    </xf>
    <xf numFmtId="0" fontId="12" fillId="0" borderId="4" xfId="3" applyFont="1" applyFill="1" applyBorder="1" applyAlignment="1">
      <alignment vertical="center"/>
    </xf>
    <xf numFmtId="0" fontId="12" fillId="0" borderId="1" xfId="3" applyFont="1" applyFill="1" applyBorder="1" applyAlignment="1">
      <alignment horizontal="right" vertical="center"/>
    </xf>
    <xf numFmtId="0" fontId="12" fillId="0" borderId="5" xfId="3" applyFont="1" applyFill="1" applyBorder="1" applyAlignment="1">
      <alignment vertical="center"/>
    </xf>
    <xf numFmtId="0" fontId="8" fillId="0" borderId="0" xfId="10" applyFont="1" applyFill="1" applyAlignment="1">
      <alignment vertical="center"/>
    </xf>
    <xf numFmtId="0" fontId="8" fillId="0" borderId="0" xfId="10" applyFont="1" applyFill="1" applyAlignment="1">
      <alignment horizontal="center" vertical="center"/>
    </xf>
    <xf numFmtId="0" fontId="8" fillId="0" borderId="7" xfId="0" applyFont="1" applyFill="1" applyBorder="1" applyAlignment="1">
      <alignment horizontal="center" vertical="center"/>
    </xf>
    <xf numFmtId="0" fontId="12" fillId="0" borderId="1" xfId="3" applyFont="1" applyFill="1" applyBorder="1" applyAlignment="1">
      <alignment horizontal="center" vertical="center"/>
    </xf>
    <xf numFmtId="0" fontId="8" fillId="0" borderId="9" xfId="0" applyFont="1" applyFill="1" applyBorder="1" applyAlignment="1">
      <alignment vertical="center"/>
    </xf>
    <xf numFmtId="0" fontId="12" fillId="0" borderId="9" xfId="3" applyFont="1" applyFill="1" applyBorder="1" applyAlignment="1">
      <alignment vertical="center"/>
    </xf>
    <xf numFmtId="0" fontId="12" fillId="0" borderId="5" xfId="3" applyFont="1" applyFill="1" applyBorder="1" applyAlignment="1">
      <alignment horizontal="center" vertical="center"/>
    </xf>
    <xf numFmtId="0" fontId="12" fillId="0" borderId="5" xfId="3" applyFont="1" applyFill="1" applyBorder="1" applyAlignment="1">
      <alignment horizontal="right" vertical="center"/>
    </xf>
    <xf numFmtId="0" fontId="12" fillId="0" borderId="6" xfId="3" applyFont="1" applyFill="1" applyBorder="1" applyAlignment="1">
      <alignment vertical="center"/>
    </xf>
    <xf numFmtId="0" fontId="8" fillId="0" borderId="5" xfId="0" applyFont="1" applyFill="1" applyBorder="1" applyAlignment="1">
      <alignment vertical="center"/>
    </xf>
    <xf numFmtId="0" fontId="12" fillId="0" borderId="4" xfId="3" quotePrefix="1" applyFont="1" applyFill="1" applyBorder="1" applyAlignment="1">
      <alignment vertical="center"/>
    </xf>
    <xf numFmtId="0" fontId="8" fillId="0" borderId="6" xfId="0" applyFont="1" applyFill="1" applyBorder="1" applyAlignment="1">
      <alignment vertical="center"/>
    </xf>
    <xf numFmtId="0" fontId="12" fillId="0" borderId="4" xfId="3" applyFont="1" applyFill="1" applyBorder="1" applyAlignment="1">
      <alignment horizontal="centerContinuous" vertical="center"/>
    </xf>
    <xf numFmtId="0" fontId="12" fillId="0" borderId="5" xfId="3" applyFont="1" applyFill="1" applyBorder="1" applyAlignment="1">
      <alignment horizontal="centerContinuous" vertical="center"/>
    </xf>
    <xf numFmtId="0" fontId="12" fillId="0" borderId="1" xfId="3" quotePrefix="1" applyFont="1" applyFill="1" applyBorder="1" applyAlignment="1">
      <alignment horizontal="right" vertical="center"/>
    </xf>
    <xf numFmtId="0" fontId="12" fillId="0" borderId="4" xfId="3" applyFont="1" applyFill="1" applyBorder="1" applyAlignment="1">
      <alignment horizontal="center" vertical="center"/>
    </xf>
    <xf numFmtId="0" fontId="12" fillId="0" borderId="9" xfId="3" applyFont="1" applyFill="1" applyBorder="1" applyAlignment="1">
      <alignment horizontal="center" vertical="center"/>
    </xf>
    <xf numFmtId="0" fontId="8" fillId="0" borderId="0" xfId="12" applyFont="1">
      <alignment vertical="center"/>
    </xf>
    <xf numFmtId="0" fontId="8" fillId="0" borderId="0" xfId="11" applyFont="1" applyAlignment="1">
      <alignment vertical="center"/>
    </xf>
    <xf numFmtId="0" fontId="8" fillId="2" borderId="8" xfId="0" applyFont="1" applyFill="1" applyBorder="1" applyAlignment="1">
      <alignment horizontal="centerContinuous" vertical="center"/>
    </xf>
    <xf numFmtId="0" fontId="8" fillId="2" borderId="8" xfId="0" applyFont="1" applyFill="1" applyBorder="1" applyAlignment="1">
      <alignment horizontal="center" vertical="center" shrinkToFit="1"/>
    </xf>
    <xf numFmtId="0" fontId="8" fillId="0" borderId="0" xfId="0" applyFont="1" applyAlignment="1">
      <alignment vertical="center"/>
    </xf>
    <xf numFmtId="0" fontId="8" fillId="2" borderId="8" xfId="0" applyFont="1" applyFill="1" applyBorder="1" applyAlignment="1">
      <alignment horizontal="centerContinuous" vertical="center" shrinkToFit="1"/>
    </xf>
    <xf numFmtId="0" fontId="8" fillId="2" borderId="8" xfId="0" applyFont="1" applyFill="1" applyBorder="1" applyAlignment="1">
      <alignment horizontal="center" vertical="center"/>
    </xf>
    <xf numFmtId="0" fontId="8" fillId="0" borderId="2" xfId="0" applyFont="1" applyBorder="1" applyAlignment="1">
      <alignment horizontal="center" vertical="center"/>
    </xf>
    <xf numFmtId="0" fontId="12" fillId="0" borderId="2" xfId="3" applyFont="1" applyBorder="1">
      <alignment vertical="center"/>
    </xf>
    <xf numFmtId="0" fontId="12" fillId="0" borderId="6" xfId="3" applyFont="1" applyBorder="1">
      <alignment vertical="center"/>
    </xf>
    <xf numFmtId="0" fontId="8" fillId="0" borderId="6" xfId="0" applyFont="1" applyBorder="1" applyAlignment="1">
      <alignment horizontal="center" vertical="center"/>
    </xf>
    <xf numFmtId="0" fontId="8" fillId="0" borderId="7" xfId="0" applyFont="1" applyBorder="1" applyAlignment="1">
      <alignment vertical="center"/>
    </xf>
    <xf numFmtId="0" fontId="8" fillId="0" borderId="4" xfId="0" applyFont="1" applyBorder="1" applyAlignment="1">
      <alignment horizontal="center" vertical="center"/>
    </xf>
    <xf numFmtId="0" fontId="12" fillId="0" borderId="4" xfId="3" applyFont="1" applyBorder="1">
      <alignment vertical="center"/>
    </xf>
    <xf numFmtId="0" fontId="8" fillId="0" borderId="4" xfId="0" applyFont="1" applyBorder="1" applyAlignment="1">
      <alignment vertical="center"/>
    </xf>
    <xf numFmtId="0" fontId="8" fillId="0" borderId="2" xfId="0" applyFont="1" applyBorder="1" applyAlignment="1">
      <alignment vertical="center"/>
    </xf>
    <xf numFmtId="0" fontId="12" fillId="0" borderId="9" xfId="3" applyFont="1" applyBorder="1">
      <alignment vertical="center"/>
    </xf>
    <xf numFmtId="0" fontId="8" fillId="0" borderId="9" xfId="0" applyFont="1" applyBorder="1" applyAlignment="1">
      <alignment horizontal="center" vertical="center"/>
    </xf>
    <xf numFmtId="0" fontId="12" fillId="0" borderId="5" xfId="3" applyFont="1" applyBorder="1">
      <alignment vertical="center"/>
    </xf>
    <xf numFmtId="0" fontId="8" fillId="0" borderId="7" xfId="0" applyFont="1" applyBorder="1" applyAlignment="1">
      <alignment horizontal="centerContinuous" vertical="center"/>
    </xf>
    <xf numFmtId="0" fontId="12" fillId="0" borderId="7" xfId="3" applyFont="1" applyBorder="1" applyAlignment="1">
      <alignment horizontal="centerContinuous" vertical="center"/>
    </xf>
    <xf numFmtId="177" fontId="8" fillId="0" borderId="7" xfId="0" applyNumberFormat="1" applyFont="1" applyBorder="1" applyAlignment="1">
      <alignment horizontal="center" vertical="center"/>
    </xf>
    <xf numFmtId="0" fontId="8" fillId="0" borderId="4" xfId="12" applyFont="1" applyBorder="1" applyAlignment="1">
      <alignment horizontal="centerContinuous" vertical="center"/>
    </xf>
    <xf numFmtId="0" fontId="8" fillId="0" borderId="4" xfId="10" applyFont="1" applyBorder="1" applyAlignment="1">
      <alignment horizontal="centerContinuous" vertical="center"/>
    </xf>
    <xf numFmtId="176" fontId="12" fillId="0" borderId="4" xfId="3" applyNumberFormat="1" applyFont="1" applyBorder="1" applyAlignment="1">
      <alignment horizontal="centerContinuous" vertical="center"/>
    </xf>
    <xf numFmtId="0" fontId="8" fillId="0" borderId="4" xfId="10" applyFont="1" applyBorder="1" applyAlignment="1">
      <alignment horizontal="center" vertical="center"/>
    </xf>
    <xf numFmtId="0" fontId="8" fillId="0" borderId="5" xfId="10" applyFont="1" applyBorder="1" applyAlignment="1">
      <alignment horizontal="centerContinuous" vertical="center"/>
    </xf>
    <xf numFmtId="0" fontId="8" fillId="0" borderId="5" xfId="10" applyFont="1" applyBorder="1" applyAlignment="1">
      <alignment horizontal="center" vertical="center"/>
    </xf>
    <xf numFmtId="0" fontId="8" fillId="0" borderId="0" xfId="10" applyFont="1">
      <alignment vertical="center"/>
    </xf>
    <xf numFmtId="0" fontId="15" fillId="0" borderId="0" xfId="0" applyFont="1" applyAlignment="1">
      <alignment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vertical="center"/>
    </xf>
    <xf numFmtId="176" fontId="12" fillId="0" borderId="8" xfId="3" applyNumberFormat="1" applyFont="1" applyFill="1" applyBorder="1" applyAlignment="1">
      <alignment horizontal="center" vertical="center"/>
    </xf>
    <xf numFmtId="0" fontId="9" fillId="2" borderId="8" xfId="1" applyFont="1" applyFill="1" applyBorder="1" applyAlignment="1">
      <alignment horizontal="center" vertical="center" wrapText="1"/>
    </xf>
    <xf numFmtId="0" fontId="8" fillId="2" borderId="7"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0" borderId="8" xfId="10"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8" fillId="0" borderId="1" xfId="12" applyFont="1" applyFill="1" applyBorder="1" applyAlignment="1">
      <alignment horizontal="center" vertical="center"/>
    </xf>
    <xf numFmtId="0" fontId="8" fillId="0" borderId="3" xfId="12" applyFont="1" applyFill="1" applyBorder="1" applyAlignment="1">
      <alignment horizontal="center" vertical="center"/>
    </xf>
    <xf numFmtId="0" fontId="8" fillId="0" borderId="1" xfId="10" applyFont="1" applyFill="1" applyBorder="1" applyAlignment="1">
      <alignment horizontal="center" vertical="center"/>
    </xf>
    <xf numFmtId="0" fontId="8" fillId="0" borderId="3" xfId="10" applyFont="1" applyFill="1" applyBorder="1" applyAlignment="1">
      <alignment horizontal="center" vertical="center"/>
    </xf>
    <xf numFmtId="0" fontId="8" fillId="2" borderId="8" xfId="0" applyFont="1" applyFill="1" applyBorder="1" applyAlignment="1">
      <alignment horizontal="center" vertical="center" shrinkToFit="1"/>
    </xf>
  </cellXfs>
  <cellStyles count="15">
    <cellStyle name="標準" xfId="0" builtinId="0"/>
    <cellStyle name="標準 2" xfId="1" xr:uid="{00000000-0005-0000-0000-000001000000}"/>
    <cellStyle name="標準 2 2" xfId="13" xr:uid="{00000000-0005-0000-0000-000002000000}"/>
    <cellStyle name="標準 3" xfId="2" xr:uid="{00000000-0005-0000-0000-000003000000}"/>
    <cellStyle name="標準 3 2" xfId="3" xr:uid="{00000000-0005-0000-0000-000004000000}"/>
    <cellStyle name="標準 4" xfId="4" xr:uid="{00000000-0005-0000-0000-000005000000}"/>
    <cellStyle name="標準 4 2" xfId="5" xr:uid="{00000000-0005-0000-0000-000006000000}"/>
    <cellStyle name="標準 4 3" xfId="6" xr:uid="{00000000-0005-0000-0000-000007000000}"/>
    <cellStyle name="標準 5" xfId="7" xr:uid="{00000000-0005-0000-0000-000008000000}"/>
    <cellStyle name="標準 6" xfId="8" xr:uid="{00000000-0005-0000-0000-000009000000}"/>
    <cellStyle name="標準 7" xfId="9" xr:uid="{00000000-0005-0000-0000-00000A000000}"/>
    <cellStyle name="標準 8" xfId="14" xr:uid="{00000000-0005-0000-0000-00000B000000}"/>
    <cellStyle name="標準_京浜夏季分析結果_本社分関入力" xfId="10" xr:uid="{00000000-0005-0000-0000-00000C000000}"/>
    <cellStyle name="標準_帳票-陸上昆虫類等_両爬哺Frm" xfId="11" xr:uid="{00000000-0005-0000-0000-00000E000000}"/>
    <cellStyle name="標準_底生Frm" xfId="12" xr:uid="{00000000-0005-0000-0000-00000F00000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B10BF00-C658-4E97-9825-F42702074082}" type="doc">
      <dgm:prSet loTypeId="urn:microsoft.com/office/officeart/2005/8/layout/venn1" loCatId="relationship" qsTypeId="urn:microsoft.com/office/officeart/2005/8/quickstyle/simple1" qsCatId="simple" csTypeId="urn:microsoft.com/office/officeart/2005/8/colors/accent1_2" csCatId="accent1" phldr="1"/>
      <dgm:spPr/>
    </dgm:pt>
    <dgm:pt modelId="{514860B7-25B6-4F35-B288-0F09C3BB779F}">
      <dgm:prSet phldrT="[テキスト]" custT="1"/>
      <dgm:spPr>
        <a:solidFill>
          <a:schemeClr val="accent1">
            <a:alpha val="50000"/>
          </a:schemeClr>
        </a:solidFill>
        <a:ln>
          <a:noFill/>
        </a:ln>
      </dgm:spPr>
      <dgm:t>
        <a:bodyPr/>
        <a:lstStyle/>
        <a:p>
          <a:pPr algn="ctr"/>
          <a:r>
            <a:rPr kumimoji="1" lang="ja-JP" altLang="en-US" sz="1100"/>
            <a:t>採集のみ</a:t>
          </a:r>
          <a:r>
            <a:rPr kumimoji="1" lang="en-US" altLang="ja-JP" sz="1100"/>
            <a:t>9</a:t>
          </a:r>
          <a:r>
            <a:rPr kumimoji="1" lang="ja-JP" altLang="en-US" sz="1100"/>
            <a:t>科</a:t>
          </a:r>
          <a:endParaRPr kumimoji="1" lang="en-US" altLang="ja-JP" sz="1100"/>
        </a:p>
        <a:p>
          <a:pPr algn="ctr"/>
          <a:r>
            <a:rPr kumimoji="1" lang="ja-JP" altLang="en-US" sz="1050"/>
            <a:t>・サンカクアタマウズムシ科</a:t>
          </a:r>
          <a:endParaRPr kumimoji="1" lang="en-US" altLang="ja-JP" sz="1050"/>
        </a:p>
        <a:p>
          <a:pPr algn="ctr"/>
          <a:r>
            <a:rPr kumimoji="1" lang="ja-JP" altLang="en-US" sz="1050"/>
            <a:t>・フトミミズ科</a:t>
          </a:r>
          <a:endParaRPr kumimoji="1" lang="en-US" altLang="ja-JP" sz="1050"/>
        </a:p>
        <a:p>
          <a:pPr algn="ctr"/>
          <a:r>
            <a:rPr kumimoji="1" lang="ja-JP" altLang="en-US" sz="1050"/>
            <a:t>・イシビル科</a:t>
          </a:r>
          <a:endParaRPr kumimoji="1" lang="en-US" altLang="ja-JP" sz="1050"/>
        </a:p>
        <a:p>
          <a:pPr algn="ctr"/>
          <a:r>
            <a:rPr kumimoji="1" lang="ja-JP" altLang="en-US" sz="1050"/>
            <a:t>・ミズムシ科（甲）</a:t>
          </a:r>
          <a:endParaRPr kumimoji="1" lang="en-US" altLang="ja-JP" sz="1050"/>
        </a:p>
        <a:p>
          <a:pPr algn="ctr"/>
          <a:r>
            <a:rPr kumimoji="1" lang="ja-JP" altLang="en-US" sz="1050"/>
            <a:t>・テナガエビ科</a:t>
          </a:r>
          <a:endParaRPr kumimoji="1" lang="en-US" altLang="ja-JP" sz="1050"/>
        </a:p>
        <a:p>
          <a:pPr algn="ctr"/>
          <a:r>
            <a:rPr kumimoji="1" lang="ja-JP" altLang="en-US" sz="1050"/>
            <a:t>・モクズガニ科</a:t>
          </a:r>
          <a:endParaRPr kumimoji="1" lang="en-US" altLang="ja-JP" sz="1050"/>
        </a:p>
        <a:p>
          <a:pPr algn="ctr"/>
          <a:r>
            <a:rPr kumimoji="1" lang="ja-JP" altLang="en-US" sz="1050"/>
            <a:t>・サナエトンボ科</a:t>
          </a:r>
          <a:endParaRPr kumimoji="1" lang="en-US" altLang="ja-JP" sz="1050"/>
        </a:p>
        <a:p>
          <a:pPr algn="ctr"/>
          <a:r>
            <a:rPr kumimoji="1" lang="ja-JP" altLang="en-US" sz="1050"/>
            <a:t>・ヒメトビケラ科</a:t>
          </a:r>
          <a:endParaRPr kumimoji="1" lang="en-US" altLang="ja-JP" sz="1050"/>
        </a:p>
        <a:p>
          <a:pPr algn="ctr"/>
          <a:r>
            <a:rPr kumimoji="1" lang="ja-JP" altLang="en-US" sz="1050"/>
            <a:t>・チョウバエ科</a:t>
          </a:r>
          <a:endParaRPr kumimoji="1" lang="en-US" altLang="ja-JP" sz="1050"/>
        </a:p>
      </dgm:t>
    </dgm:pt>
    <dgm:pt modelId="{FF3E26A0-0912-40AC-BA17-431CDB9ECD1E}" type="parTrans" cxnId="{1CC141BC-587E-462A-9D3C-D99004460854}">
      <dgm:prSet/>
      <dgm:spPr/>
      <dgm:t>
        <a:bodyPr/>
        <a:lstStyle/>
        <a:p>
          <a:endParaRPr kumimoji="1" lang="ja-JP" altLang="en-US"/>
        </a:p>
      </dgm:t>
    </dgm:pt>
    <dgm:pt modelId="{0A3641F2-E0BB-4921-963C-C71093DA3E63}" type="sibTrans" cxnId="{1CC141BC-587E-462A-9D3C-D99004460854}">
      <dgm:prSet/>
      <dgm:spPr/>
      <dgm:t>
        <a:bodyPr/>
        <a:lstStyle/>
        <a:p>
          <a:endParaRPr kumimoji="1" lang="ja-JP" altLang="en-US"/>
        </a:p>
      </dgm:t>
    </dgm:pt>
    <dgm:pt modelId="{3D1AE130-F180-4402-B499-39DD4656BDE3}">
      <dgm:prSet phldrT="[テキスト]" custT="1"/>
      <dgm:spPr>
        <a:solidFill>
          <a:srgbClr val="FFFF00">
            <a:alpha val="50000"/>
          </a:srgbClr>
        </a:solidFill>
        <a:ln>
          <a:noFill/>
        </a:ln>
      </dgm:spPr>
      <dgm:t>
        <a:bodyPr/>
        <a:lstStyle/>
        <a:p>
          <a:pPr algn="ctr"/>
          <a:r>
            <a:rPr kumimoji="1" lang="ja-JP" altLang="en-US" sz="1100"/>
            <a:t>環境</a:t>
          </a:r>
          <a:r>
            <a:rPr kumimoji="1" lang="en-US" altLang="ja-JP" sz="1100"/>
            <a:t>DNA</a:t>
          </a:r>
          <a:r>
            <a:rPr kumimoji="1" lang="ja-JP" altLang="en-US" sz="1100"/>
            <a:t>のみ　</a:t>
          </a:r>
          <a:r>
            <a:rPr kumimoji="1" lang="en-US" altLang="ja-JP" sz="1100"/>
            <a:t>7</a:t>
          </a:r>
          <a:r>
            <a:rPr kumimoji="1" lang="ja-JP" altLang="en-US" sz="1100"/>
            <a:t>科</a:t>
          </a:r>
          <a:endParaRPr kumimoji="1" lang="en-US" altLang="ja-JP" sz="1100"/>
        </a:p>
        <a:p>
          <a:pPr algn="ctr"/>
          <a:r>
            <a:rPr kumimoji="1" lang="ja-JP" altLang="en-US" sz="1050"/>
            <a:t>・サカマキガイ科</a:t>
          </a:r>
          <a:endParaRPr kumimoji="1" lang="en-US" altLang="ja-JP" sz="1050"/>
        </a:p>
        <a:p>
          <a:pPr algn="ctr"/>
          <a:r>
            <a:rPr kumimoji="1" lang="ja-JP" altLang="en-US" sz="1050"/>
            <a:t>・シジミ科</a:t>
          </a:r>
          <a:endParaRPr kumimoji="1" lang="en-US" altLang="ja-JP" sz="1050"/>
        </a:p>
        <a:p>
          <a:pPr algn="ctr"/>
          <a:r>
            <a:rPr kumimoji="1" lang="ja-JP" altLang="en-US" sz="1050"/>
            <a:t>・ナガレトビケラ科</a:t>
          </a:r>
          <a:endParaRPr kumimoji="1" lang="en-US" altLang="ja-JP" sz="1050"/>
        </a:p>
        <a:p>
          <a:pPr algn="ctr"/>
          <a:r>
            <a:rPr kumimoji="1" lang="ja-JP" altLang="en-US" sz="1050"/>
            <a:t>・ヒメガガンボ科</a:t>
          </a:r>
          <a:endParaRPr kumimoji="1" lang="en-US" altLang="ja-JP" sz="1050"/>
        </a:p>
        <a:p>
          <a:pPr algn="ctr"/>
          <a:r>
            <a:rPr kumimoji="1" lang="ja-JP" altLang="en-US" sz="1050"/>
            <a:t>・ガガンボ科</a:t>
          </a:r>
          <a:endParaRPr kumimoji="1" lang="en-US" altLang="ja-JP" sz="1050"/>
        </a:p>
        <a:p>
          <a:pPr algn="ctr"/>
          <a:r>
            <a:rPr kumimoji="1" lang="ja-JP" altLang="en-US" sz="1050"/>
            <a:t>・カ科</a:t>
          </a:r>
          <a:endParaRPr kumimoji="1" lang="en-US" altLang="ja-JP" sz="1050"/>
        </a:p>
        <a:p>
          <a:pPr algn="ctr"/>
          <a:r>
            <a:rPr kumimoji="1" lang="ja-JP" altLang="en-US" sz="1050"/>
            <a:t>・ホタル科</a:t>
          </a:r>
          <a:endParaRPr kumimoji="1" lang="ja-JP" altLang="en-US" sz="2000"/>
        </a:p>
      </dgm:t>
    </dgm:pt>
    <dgm:pt modelId="{F6625E74-576E-4CD2-91B6-89D408917431}" type="parTrans" cxnId="{F321D76B-BE8F-4099-ABB0-37721F96BAFC}">
      <dgm:prSet/>
      <dgm:spPr/>
      <dgm:t>
        <a:bodyPr/>
        <a:lstStyle/>
        <a:p>
          <a:endParaRPr kumimoji="1" lang="ja-JP" altLang="en-US"/>
        </a:p>
      </dgm:t>
    </dgm:pt>
    <dgm:pt modelId="{4E382412-5F25-495C-BF95-9BE85FE77163}" type="sibTrans" cxnId="{F321D76B-BE8F-4099-ABB0-37721F96BAFC}">
      <dgm:prSet/>
      <dgm:spPr/>
      <dgm:t>
        <a:bodyPr/>
        <a:lstStyle/>
        <a:p>
          <a:endParaRPr kumimoji="1" lang="ja-JP" altLang="en-US"/>
        </a:p>
      </dgm:t>
    </dgm:pt>
    <dgm:pt modelId="{3024B2E8-D58C-46D0-B08E-9E76A102A435}" type="pres">
      <dgm:prSet presAssocID="{FB10BF00-C658-4E97-9825-F42702074082}" presName="compositeShape" presStyleCnt="0">
        <dgm:presLayoutVars>
          <dgm:chMax val="7"/>
          <dgm:dir/>
          <dgm:resizeHandles val="exact"/>
        </dgm:presLayoutVars>
      </dgm:prSet>
      <dgm:spPr/>
    </dgm:pt>
    <dgm:pt modelId="{83FD92B2-49E4-49F1-BC09-78B2518DB3BF}" type="pres">
      <dgm:prSet presAssocID="{514860B7-25B6-4F35-B288-0F09C3BB779F}" presName="circ1" presStyleLbl="vennNode1" presStyleIdx="0" presStyleCnt="2"/>
      <dgm:spPr/>
    </dgm:pt>
    <dgm:pt modelId="{7E723CDC-091F-4EC3-B753-C15D65FFEF54}" type="pres">
      <dgm:prSet presAssocID="{514860B7-25B6-4F35-B288-0F09C3BB779F}" presName="circ1Tx" presStyleLbl="revTx" presStyleIdx="0" presStyleCnt="0">
        <dgm:presLayoutVars>
          <dgm:chMax val="0"/>
          <dgm:chPref val="0"/>
          <dgm:bulletEnabled val="1"/>
        </dgm:presLayoutVars>
      </dgm:prSet>
      <dgm:spPr/>
    </dgm:pt>
    <dgm:pt modelId="{09195E3B-C953-4B9A-BC4B-A9C97298FC98}" type="pres">
      <dgm:prSet presAssocID="{3D1AE130-F180-4402-B499-39DD4656BDE3}" presName="circ2" presStyleLbl="vennNode1" presStyleIdx="1" presStyleCnt="2"/>
      <dgm:spPr/>
    </dgm:pt>
    <dgm:pt modelId="{DB14CB47-D293-4AE6-A6CB-E1A2D25E89B5}" type="pres">
      <dgm:prSet presAssocID="{3D1AE130-F180-4402-B499-39DD4656BDE3}" presName="circ2Tx" presStyleLbl="revTx" presStyleIdx="0" presStyleCnt="0">
        <dgm:presLayoutVars>
          <dgm:chMax val="0"/>
          <dgm:chPref val="0"/>
          <dgm:bulletEnabled val="1"/>
        </dgm:presLayoutVars>
      </dgm:prSet>
      <dgm:spPr/>
    </dgm:pt>
  </dgm:ptLst>
  <dgm:cxnLst>
    <dgm:cxn modelId="{F321D76B-BE8F-4099-ABB0-37721F96BAFC}" srcId="{FB10BF00-C658-4E97-9825-F42702074082}" destId="{3D1AE130-F180-4402-B499-39DD4656BDE3}" srcOrd="1" destOrd="0" parTransId="{F6625E74-576E-4CD2-91B6-89D408917431}" sibTransId="{4E382412-5F25-495C-BF95-9BE85FE77163}"/>
    <dgm:cxn modelId="{9D197673-6203-4281-8435-3145CBB09487}" type="presOf" srcId="{514860B7-25B6-4F35-B288-0F09C3BB779F}" destId="{7E723CDC-091F-4EC3-B753-C15D65FFEF54}" srcOrd="1" destOrd="0" presId="urn:microsoft.com/office/officeart/2005/8/layout/venn1"/>
    <dgm:cxn modelId="{0B5F27A6-66E4-424A-8514-E62E3DD9D6B4}" type="presOf" srcId="{514860B7-25B6-4F35-B288-0F09C3BB779F}" destId="{83FD92B2-49E4-49F1-BC09-78B2518DB3BF}" srcOrd="0" destOrd="0" presId="urn:microsoft.com/office/officeart/2005/8/layout/venn1"/>
    <dgm:cxn modelId="{EF799ABB-0C77-415C-8B20-81EAF3EB286B}" type="presOf" srcId="{3D1AE130-F180-4402-B499-39DD4656BDE3}" destId="{09195E3B-C953-4B9A-BC4B-A9C97298FC98}" srcOrd="0" destOrd="0" presId="urn:microsoft.com/office/officeart/2005/8/layout/venn1"/>
    <dgm:cxn modelId="{1CC141BC-587E-462A-9D3C-D99004460854}" srcId="{FB10BF00-C658-4E97-9825-F42702074082}" destId="{514860B7-25B6-4F35-B288-0F09C3BB779F}" srcOrd="0" destOrd="0" parTransId="{FF3E26A0-0912-40AC-BA17-431CDB9ECD1E}" sibTransId="{0A3641F2-E0BB-4921-963C-C71093DA3E63}"/>
    <dgm:cxn modelId="{4A124FF5-F25B-4ACF-932E-6C114BC4DB84}" type="presOf" srcId="{FB10BF00-C658-4E97-9825-F42702074082}" destId="{3024B2E8-D58C-46D0-B08E-9E76A102A435}" srcOrd="0" destOrd="0" presId="urn:microsoft.com/office/officeart/2005/8/layout/venn1"/>
    <dgm:cxn modelId="{576013F7-5DF2-4A86-A3E3-BE2EE91BF48F}" type="presOf" srcId="{3D1AE130-F180-4402-B499-39DD4656BDE3}" destId="{DB14CB47-D293-4AE6-A6CB-E1A2D25E89B5}" srcOrd="1" destOrd="0" presId="urn:microsoft.com/office/officeart/2005/8/layout/venn1"/>
    <dgm:cxn modelId="{70833ACD-33C5-45A3-8C76-3A8EAB633205}" type="presParOf" srcId="{3024B2E8-D58C-46D0-B08E-9E76A102A435}" destId="{83FD92B2-49E4-49F1-BC09-78B2518DB3BF}" srcOrd="0" destOrd="0" presId="urn:microsoft.com/office/officeart/2005/8/layout/venn1"/>
    <dgm:cxn modelId="{ECA316E5-6769-4336-AF42-C21A0A0AE037}" type="presParOf" srcId="{3024B2E8-D58C-46D0-B08E-9E76A102A435}" destId="{7E723CDC-091F-4EC3-B753-C15D65FFEF54}" srcOrd="1" destOrd="0" presId="urn:microsoft.com/office/officeart/2005/8/layout/venn1"/>
    <dgm:cxn modelId="{16726E4F-4D54-4F37-9BF1-025B8EF0BEDB}" type="presParOf" srcId="{3024B2E8-D58C-46D0-B08E-9E76A102A435}" destId="{09195E3B-C953-4B9A-BC4B-A9C97298FC98}" srcOrd="2" destOrd="0" presId="urn:microsoft.com/office/officeart/2005/8/layout/venn1"/>
    <dgm:cxn modelId="{2407A932-B34B-4369-AB73-95D69471E640}" type="presParOf" srcId="{3024B2E8-D58C-46D0-B08E-9E76A102A435}" destId="{DB14CB47-D293-4AE6-A6CB-E1A2D25E89B5}" srcOrd="3" destOrd="0" presId="urn:microsoft.com/office/officeart/2005/8/layout/venn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3FD92B2-49E4-49F1-BC09-78B2518DB3BF}">
      <dsp:nvSpPr>
        <dsp:cNvPr id="0" name=""/>
        <dsp:cNvSpPr/>
      </dsp:nvSpPr>
      <dsp:spPr>
        <a:xfrm>
          <a:off x="143784" y="1000386"/>
          <a:ext cx="3546684" cy="3546684"/>
        </a:xfrm>
        <a:prstGeom prst="ellipse">
          <a:avLst/>
        </a:prstGeom>
        <a:solidFill>
          <a:schemeClr val="accent1">
            <a:alpha val="50000"/>
          </a:schemeClr>
        </a:solidFill>
        <a:ln w="25400" cap="flat" cmpd="sng" algn="ctr">
          <a:noFill/>
          <a:prstDash val="solid"/>
        </a:ln>
        <a:effectLst/>
      </dsp:spPr>
      <dsp:style>
        <a:lnRef idx="2">
          <a:scrgbClr r="0" g="0" b="0"/>
        </a:lnRef>
        <a:fillRef idx="1">
          <a:scrgbClr r="0" g="0" b="0"/>
        </a:fillRef>
        <a:effectRef idx="0">
          <a:scrgbClr r="0" g="0" b="0"/>
        </a:effectRef>
        <a:fontRef idx="minor">
          <a:schemeClr val="tx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r>
            <a:rPr kumimoji="1" lang="ja-JP" altLang="en-US" sz="1100" kern="1200"/>
            <a:t>採集のみ</a:t>
          </a:r>
          <a:r>
            <a:rPr kumimoji="1" lang="en-US" altLang="ja-JP" sz="1100" kern="1200"/>
            <a:t>9</a:t>
          </a:r>
          <a:r>
            <a:rPr kumimoji="1" lang="ja-JP" altLang="en-US" sz="1100" kern="1200"/>
            <a:t>科</a:t>
          </a:r>
          <a:endParaRPr kumimoji="1" lang="en-US" altLang="ja-JP" sz="1100" kern="1200"/>
        </a:p>
        <a:p>
          <a:pPr marL="0" lvl="0" indent="0" algn="ctr" defTabSz="488950">
            <a:lnSpc>
              <a:spcPct val="90000"/>
            </a:lnSpc>
            <a:spcBef>
              <a:spcPct val="0"/>
            </a:spcBef>
            <a:spcAft>
              <a:spcPct val="35000"/>
            </a:spcAft>
            <a:buNone/>
          </a:pPr>
          <a:r>
            <a:rPr kumimoji="1" lang="ja-JP" altLang="en-US" sz="1050" kern="1200"/>
            <a:t>・サンカクアタマウズムシ科</a:t>
          </a:r>
          <a:endParaRPr kumimoji="1" lang="en-US" altLang="ja-JP" sz="1050" kern="1200"/>
        </a:p>
        <a:p>
          <a:pPr marL="0" lvl="0" indent="0" algn="ctr" defTabSz="488950">
            <a:lnSpc>
              <a:spcPct val="90000"/>
            </a:lnSpc>
            <a:spcBef>
              <a:spcPct val="0"/>
            </a:spcBef>
            <a:spcAft>
              <a:spcPct val="35000"/>
            </a:spcAft>
            <a:buNone/>
          </a:pPr>
          <a:r>
            <a:rPr kumimoji="1" lang="ja-JP" altLang="en-US" sz="1050" kern="1200"/>
            <a:t>・フトミミズ科</a:t>
          </a:r>
          <a:endParaRPr kumimoji="1" lang="en-US" altLang="ja-JP" sz="1050" kern="1200"/>
        </a:p>
        <a:p>
          <a:pPr marL="0" lvl="0" indent="0" algn="ctr" defTabSz="488950">
            <a:lnSpc>
              <a:spcPct val="90000"/>
            </a:lnSpc>
            <a:spcBef>
              <a:spcPct val="0"/>
            </a:spcBef>
            <a:spcAft>
              <a:spcPct val="35000"/>
            </a:spcAft>
            <a:buNone/>
          </a:pPr>
          <a:r>
            <a:rPr kumimoji="1" lang="ja-JP" altLang="en-US" sz="1050" kern="1200"/>
            <a:t>・イシビル科</a:t>
          </a:r>
          <a:endParaRPr kumimoji="1" lang="en-US" altLang="ja-JP" sz="1050" kern="1200"/>
        </a:p>
        <a:p>
          <a:pPr marL="0" lvl="0" indent="0" algn="ctr" defTabSz="488950">
            <a:lnSpc>
              <a:spcPct val="90000"/>
            </a:lnSpc>
            <a:spcBef>
              <a:spcPct val="0"/>
            </a:spcBef>
            <a:spcAft>
              <a:spcPct val="35000"/>
            </a:spcAft>
            <a:buNone/>
          </a:pPr>
          <a:r>
            <a:rPr kumimoji="1" lang="ja-JP" altLang="en-US" sz="1050" kern="1200"/>
            <a:t>・ミズムシ科（甲）</a:t>
          </a:r>
          <a:endParaRPr kumimoji="1" lang="en-US" altLang="ja-JP" sz="1050" kern="1200"/>
        </a:p>
        <a:p>
          <a:pPr marL="0" lvl="0" indent="0" algn="ctr" defTabSz="488950">
            <a:lnSpc>
              <a:spcPct val="90000"/>
            </a:lnSpc>
            <a:spcBef>
              <a:spcPct val="0"/>
            </a:spcBef>
            <a:spcAft>
              <a:spcPct val="35000"/>
            </a:spcAft>
            <a:buNone/>
          </a:pPr>
          <a:r>
            <a:rPr kumimoji="1" lang="ja-JP" altLang="en-US" sz="1050" kern="1200"/>
            <a:t>・テナガエビ科</a:t>
          </a:r>
          <a:endParaRPr kumimoji="1" lang="en-US" altLang="ja-JP" sz="1050" kern="1200"/>
        </a:p>
        <a:p>
          <a:pPr marL="0" lvl="0" indent="0" algn="ctr" defTabSz="488950">
            <a:lnSpc>
              <a:spcPct val="90000"/>
            </a:lnSpc>
            <a:spcBef>
              <a:spcPct val="0"/>
            </a:spcBef>
            <a:spcAft>
              <a:spcPct val="35000"/>
            </a:spcAft>
            <a:buNone/>
          </a:pPr>
          <a:r>
            <a:rPr kumimoji="1" lang="ja-JP" altLang="en-US" sz="1050" kern="1200"/>
            <a:t>・モクズガニ科</a:t>
          </a:r>
          <a:endParaRPr kumimoji="1" lang="en-US" altLang="ja-JP" sz="1050" kern="1200"/>
        </a:p>
        <a:p>
          <a:pPr marL="0" lvl="0" indent="0" algn="ctr" defTabSz="488950">
            <a:lnSpc>
              <a:spcPct val="90000"/>
            </a:lnSpc>
            <a:spcBef>
              <a:spcPct val="0"/>
            </a:spcBef>
            <a:spcAft>
              <a:spcPct val="35000"/>
            </a:spcAft>
            <a:buNone/>
          </a:pPr>
          <a:r>
            <a:rPr kumimoji="1" lang="ja-JP" altLang="en-US" sz="1050" kern="1200"/>
            <a:t>・サナエトンボ科</a:t>
          </a:r>
          <a:endParaRPr kumimoji="1" lang="en-US" altLang="ja-JP" sz="1050" kern="1200"/>
        </a:p>
        <a:p>
          <a:pPr marL="0" lvl="0" indent="0" algn="ctr" defTabSz="488950">
            <a:lnSpc>
              <a:spcPct val="90000"/>
            </a:lnSpc>
            <a:spcBef>
              <a:spcPct val="0"/>
            </a:spcBef>
            <a:spcAft>
              <a:spcPct val="35000"/>
            </a:spcAft>
            <a:buNone/>
          </a:pPr>
          <a:r>
            <a:rPr kumimoji="1" lang="ja-JP" altLang="en-US" sz="1050" kern="1200"/>
            <a:t>・ヒメトビケラ科</a:t>
          </a:r>
          <a:endParaRPr kumimoji="1" lang="en-US" altLang="ja-JP" sz="1050" kern="1200"/>
        </a:p>
        <a:p>
          <a:pPr marL="0" lvl="0" indent="0" algn="ctr" defTabSz="488950">
            <a:lnSpc>
              <a:spcPct val="90000"/>
            </a:lnSpc>
            <a:spcBef>
              <a:spcPct val="0"/>
            </a:spcBef>
            <a:spcAft>
              <a:spcPct val="35000"/>
            </a:spcAft>
            <a:buNone/>
          </a:pPr>
          <a:r>
            <a:rPr kumimoji="1" lang="ja-JP" altLang="en-US" sz="1050" kern="1200"/>
            <a:t>・チョウバエ科</a:t>
          </a:r>
          <a:endParaRPr kumimoji="1" lang="en-US" altLang="ja-JP" sz="1050" kern="1200"/>
        </a:p>
      </dsp:txBody>
      <dsp:txXfrm>
        <a:off x="639042" y="1418617"/>
        <a:ext cx="2044935" cy="2710223"/>
      </dsp:txXfrm>
    </dsp:sp>
    <dsp:sp modelId="{09195E3B-C953-4B9A-BC4B-A9C97298FC98}">
      <dsp:nvSpPr>
        <dsp:cNvPr id="0" name=""/>
        <dsp:cNvSpPr/>
      </dsp:nvSpPr>
      <dsp:spPr>
        <a:xfrm>
          <a:off x="2699953" y="1000386"/>
          <a:ext cx="3546684" cy="3546684"/>
        </a:xfrm>
        <a:prstGeom prst="ellipse">
          <a:avLst/>
        </a:prstGeom>
        <a:solidFill>
          <a:srgbClr val="FFFF00">
            <a:alpha val="50000"/>
          </a:srgbClr>
        </a:solidFill>
        <a:ln w="25400" cap="flat" cmpd="sng" algn="ctr">
          <a:noFill/>
          <a:prstDash val="solid"/>
        </a:ln>
        <a:effectLst/>
      </dsp:spPr>
      <dsp:style>
        <a:lnRef idx="2">
          <a:scrgbClr r="0" g="0" b="0"/>
        </a:lnRef>
        <a:fillRef idx="1">
          <a:scrgbClr r="0" g="0" b="0"/>
        </a:fillRef>
        <a:effectRef idx="0">
          <a:scrgbClr r="0" g="0" b="0"/>
        </a:effectRef>
        <a:fontRef idx="minor">
          <a:schemeClr val="tx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r>
            <a:rPr kumimoji="1" lang="ja-JP" altLang="en-US" sz="1100" kern="1200"/>
            <a:t>環境</a:t>
          </a:r>
          <a:r>
            <a:rPr kumimoji="1" lang="en-US" altLang="ja-JP" sz="1100" kern="1200"/>
            <a:t>DNA</a:t>
          </a:r>
          <a:r>
            <a:rPr kumimoji="1" lang="ja-JP" altLang="en-US" sz="1100" kern="1200"/>
            <a:t>のみ　</a:t>
          </a:r>
          <a:r>
            <a:rPr kumimoji="1" lang="en-US" altLang="ja-JP" sz="1100" kern="1200"/>
            <a:t>7</a:t>
          </a:r>
          <a:r>
            <a:rPr kumimoji="1" lang="ja-JP" altLang="en-US" sz="1100" kern="1200"/>
            <a:t>科</a:t>
          </a:r>
          <a:endParaRPr kumimoji="1" lang="en-US" altLang="ja-JP" sz="1100" kern="1200"/>
        </a:p>
        <a:p>
          <a:pPr marL="0" lvl="0" indent="0" algn="ctr" defTabSz="488950">
            <a:lnSpc>
              <a:spcPct val="90000"/>
            </a:lnSpc>
            <a:spcBef>
              <a:spcPct val="0"/>
            </a:spcBef>
            <a:spcAft>
              <a:spcPct val="35000"/>
            </a:spcAft>
            <a:buNone/>
          </a:pPr>
          <a:r>
            <a:rPr kumimoji="1" lang="ja-JP" altLang="en-US" sz="1050" kern="1200"/>
            <a:t>・サカマキガイ科</a:t>
          </a:r>
          <a:endParaRPr kumimoji="1" lang="en-US" altLang="ja-JP" sz="1050" kern="1200"/>
        </a:p>
        <a:p>
          <a:pPr marL="0" lvl="0" indent="0" algn="ctr" defTabSz="488950">
            <a:lnSpc>
              <a:spcPct val="90000"/>
            </a:lnSpc>
            <a:spcBef>
              <a:spcPct val="0"/>
            </a:spcBef>
            <a:spcAft>
              <a:spcPct val="35000"/>
            </a:spcAft>
            <a:buNone/>
          </a:pPr>
          <a:r>
            <a:rPr kumimoji="1" lang="ja-JP" altLang="en-US" sz="1050" kern="1200"/>
            <a:t>・シジミ科</a:t>
          </a:r>
          <a:endParaRPr kumimoji="1" lang="en-US" altLang="ja-JP" sz="1050" kern="1200"/>
        </a:p>
        <a:p>
          <a:pPr marL="0" lvl="0" indent="0" algn="ctr" defTabSz="488950">
            <a:lnSpc>
              <a:spcPct val="90000"/>
            </a:lnSpc>
            <a:spcBef>
              <a:spcPct val="0"/>
            </a:spcBef>
            <a:spcAft>
              <a:spcPct val="35000"/>
            </a:spcAft>
            <a:buNone/>
          </a:pPr>
          <a:r>
            <a:rPr kumimoji="1" lang="ja-JP" altLang="en-US" sz="1050" kern="1200"/>
            <a:t>・ナガレトビケラ科</a:t>
          </a:r>
          <a:endParaRPr kumimoji="1" lang="en-US" altLang="ja-JP" sz="1050" kern="1200"/>
        </a:p>
        <a:p>
          <a:pPr marL="0" lvl="0" indent="0" algn="ctr" defTabSz="488950">
            <a:lnSpc>
              <a:spcPct val="90000"/>
            </a:lnSpc>
            <a:spcBef>
              <a:spcPct val="0"/>
            </a:spcBef>
            <a:spcAft>
              <a:spcPct val="35000"/>
            </a:spcAft>
            <a:buNone/>
          </a:pPr>
          <a:r>
            <a:rPr kumimoji="1" lang="ja-JP" altLang="en-US" sz="1050" kern="1200"/>
            <a:t>・ヒメガガンボ科</a:t>
          </a:r>
          <a:endParaRPr kumimoji="1" lang="en-US" altLang="ja-JP" sz="1050" kern="1200"/>
        </a:p>
        <a:p>
          <a:pPr marL="0" lvl="0" indent="0" algn="ctr" defTabSz="488950">
            <a:lnSpc>
              <a:spcPct val="90000"/>
            </a:lnSpc>
            <a:spcBef>
              <a:spcPct val="0"/>
            </a:spcBef>
            <a:spcAft>
              <a:spcPct val="35000"/>
            </a:spcAft>
            <a:buNone/>
          </a:pPr>
          <a:r>
            <a:rPr kumimoji="1" lang="ja-JP" altLang="en-US" sz="1050" kern="1200"/>
            <a:t>・ガガンボ科</a:t>
          </a:r>
          <a:endParaRPr kumimoji="1" lang="en-US" altLang="ja-JP" sz="1050" kern="1200"/>
        </a:p>
        <a:p>
          <a:pPr marL="0" lvl="0" indent="0" algn="ctr" defTabSz="488950">
            <a:lnSpc>
              <a:spcPct val="90000"/>
            </a:lnSpc>
            <a:spcBef>
              <a:spcPct val="0"/>
            </a:spcBef>
            <a:spcAft>
              <a:spcPct val="35000"/>
            </a:spcAft>
            <a:buNone/>
          </a:pPr>
          <a:r>
            <a:rPr kumimoji="1" lang="ja-JP" altLang="en-US" sz="1050" kern="1200"/>
            <a:t>・カ科</a:t>
          </a:r>
          <a:endParaRPr kumimoji="1" lang="en-US" altLang="ja-JP" sz="1050" kern="1200"/>
        </a:p>
        <a:p>
          <a:pPr marL="0" lvl="0" indent="0" algn="ctr" defTabSz="488950">
            <a:lnSpc>
              <a:spcPct val="90000"/>
            </a:lnSpc>
            <a:spcBef>
              <a:spcPct val="0"/>
            </a:spcBef>
            <a:spcAft>
              <a:spcPct val="35000"/>
            </a:spcAft>
            <a:buNone/>
          </a:pPr>
          <a:r>
            <a:rPr kumimoji="1" lang="ja-JP" altLang="en-US" sz="1050" kern="1200"/>
            <a:t>・ホタル科</a:t>
          </a:r>
          <a:endParaRPr kumimoji="1" lang="ja-JP" altLang="en-US" sz="2000" kern="1200"/>
        </a:p>
      </dsp:txBody>
      <dsp:txXfrm>
        <a:off x="3706444" y="1418617"/>
        <a:ext cx="2044935" cy="2710223"/>
      </dsp:txXfrm>
    </dsp:sp>
  </dsp:spTree>
</dsp:drawing>
</file>

<file path=xl/diagrams/layout1.xml><?xml version="1.0" encoding="utf-8"?>
<dgm:layoutDef xmlns:dgm="http://schemas.openxmlformats.org/drawingml/2006/diagram" xmlns:a="http://schemas.openxmlformats.org/drawingml/2006/main" uniqueId="urn:microsoft.com/office/officeart/2005/8/layout/venn1">
  <dgm:title val=""/>
  <dgm:desc val=""/>
  <dgm:catLst>
    <dgm:cat type="relationship" pri="28000"/>
    <dgm:cat type="convert" pri="19000"/>
  </dgm:catLst>
  <dgm:sampData useDef="1">
    <dgm:dataModel>
      <dgm:ptLst/>
      <dgm:bg/>
      <dgm:whole/>
    </dgm:dataModel>
  </dgm:sampData>
  <dgm:styleData useDef="1">
    <dgm:dataModel>
      <dgm:ptLst/>
      <dgm:bg/>
      <dgm:whole/>
    </dgm:dataModel>
  </dgm:styleData>
  <dgm:clrData>
    <dgm:dataModel>
      <dgm:ptLst>
        <dgm:pt modelId="0" type="doc"/>
        <dgm:pt modelId="1"/>
        <dgm:pt modelId="2"/>
        <dgm:pt modelId="3"/>
        <dgm:pt modelId="4"/>
      </dgm:ptLst>
      <dgm:cxnLst>
        <dgm:cxn modelId="7" srcId="0" destId="1" srcOrd="0" destOrd="0"/>
        <dgm:cxn modelId="8" srcId="0" destId="2" srcOrd="1" destOrd="0"/>
        <dgm:cxn modelId="9" srcId="0" destId="3" srcOrd="2" destOrd="0"/>
        <dgm:cxn modelId="10" srcId="0" destId="4" srcOrd="3" destOrd="0"/>
      </dgm:cxnLst>
      <dgm:bg/>
      <dgm:whole/>
    </dgm:dataModel>
  </dgm:clrData>
  <dgm:layoutNode name="compositeShape">
    <dgm:varLst>
      <dgm:chMax val="7"/>
      <dgm:dir/>
      <dgm:resizeHandles val="exact"/>
    </dgm:varLst>
    <dgm:choose name="Name0">
      <dgm:if name="Name1" axis="ch" ptType="node" func="cnt" op="equ" val="1">
        <dgm:alg type="composite">
          <dgm:param type="ar" val="1"/>
        </dgm:alg>
      </dgm:if>
      <dgm:if name="Name2" axis="ch" ptType="node" func="cnt" op="equ" val="2">
        <dgm:alg type="composite">
          <dgm:param type="ar" val="1.792"/>
        </dgm:alg>
      </dgm:if>
      <dgm:if name="Name3" axis="ch" ptType="node" func="cnt" op="equ" val="3">
        <dgm:alg type="composite">
          <dgm:param type="ar" val="1"/>
        </dgm:alg>
      </dgm:if>
      <dgm:if name="Name4" axis="ch" ptType="node" func="cnt" op="equ" val="4">
        <dgm:alg type="composite">
          <dgm:param type="ar" val="1"/>
        </dgm:alg>
      </dgm:if>
      <dgm:if name="Name5" axis="ch" ptType="node" func="cnt" op="equ" val="5">
        <dgm:alg type="composite">
          <dgm:param type="ar" val="1.4"/>
        </dgm:alg>
      </dgm:if>
      <dgm:if name="Name6" axis="ch" ptType="node" func="cnt" op="equ" val="6">
        <dgm:alg type="composite">
          <dgm:param type="ar" val="1.285"/>
        </dgm:alg>
      </dgm:if>
      <dgm:if name="Name7" axis="ch" ptType="node" func="cnt" op="equ" val="7">
        <dgm:alg type="composite">
          <dgm:param type="ar" val="1.359"/>
        </dgm:alg>
      </dgm:if>
      <dgm:else name="Name8">
        <dgm:alg type="composite">
          <dgm:param type="ar" val="1.359"/>
        </dgm:alg>
      </dgm:else>
    </dgm:choose>
    <dgm:shape xmlns:r="http://schemas.openxmlformats.org/officeDocument/2006/relationships" r:blip="">
      <dgm:adjLst/>
    </dgm:shape>
    <dgm:presOf/>
    <dgm:choose name="Name9">
      <dgm:if name="Name10" axis="ch" ptType="node" func="cnt" op="equ" val="1">
        <dgm:constrLst>
          <dgm:constr type="ctrX" for="ch" forName="circ1TxSh" refType="w" fact="0.5"/>
          <dgm:constr type="ctrY" for="ch" forName="circ1TxSh" refType="h" fact="0.5"/>
          <dgm:constr type="w" for="ch" forName="circ1TxSh" refType="w"/>
          <dgm:constr type="h" for="ch" forName="circ1TxSh" refType="h"/>
          <dgm:constr type="primFontSz" for="ch" ptType="node" op="equ"/>
        </dgm:constrLst>
      </dgm:if>
      <dgm:if name="Name11" axis="ch" ptType="node" func="cnt" op="equ" val="2">
        <dgm:constrLst>
          <dgm:constr type="ctrX" for="ch" forName="circ1" refType="w" fact="0.3"/>
          <dgm:constr type="ctrY" for="ch" forName="circ1" refType="h" fact="0.5"/>
          <dgm:constr type="w" for="ch" forName="circ1" refType="w" fact="0.555"/>
          <dgm:constr type="h" for="ch" forName="circ1" refType="h" fact="0.99456"/>
          <dgm:constr type="l" for="ch" forName="circ1Tx" refType="w" fact="0.1"/>
          <dgm:constr type="t" for="ch" forName="circ1Tx" refType="h" fact="0.12"/>
          <dgm:constr type="w" for="ch" forName="circ1Tx" refType="w" fact="0.32"/>
          <dgm:constr type="h" for="ch" forName="circ1Tx" refType="h" fact="0.76"/>
          <dgm:constr type="ctrX" for="ch" forName="circ2" refType="w" fact="0.7"/>
          <dgm:constr type="ctrY" for="ch" forName="circ2" refType="h" fact="0.5"/>
          <dgm:constr type="w" for="ch" forName="circ2" refType="w" fact="0.555"/>
          <dgm:constr type="h" for="ch" forName="circ2" refType="h" fact="0.99456"/>
          <dgm:constr type="l" for="ch" forName="circ2Tx" refType="w" fact="0.58"/>
          <dgm:constr type="t" for="ch" forName="circ2Tx" refType="h" fact="0.12"/>
          <dgm:constr type="w" for="ch" forName="circ2Tx" refType="w" fact="0.32"/>
          <dgm:constr type="h" for="ch" forName="circ2Tx" refType="h" fact="0.76"/>
          <dgm:constr type="primFontSz" for="ch" ptType="node" op="equ"/>
        </dgm:constrLst>
      </dgm:if>
      <dgm:if name="Name12" axis="ch" ptType="node" func="cnt" op="equ" val="3">
        <dgm:constrLst>
          <dgm:constr type="ctrX" for="ch" forName="circ1" refType="w" fact="0.5"/>
          <dgm:constr type="ctrY" for="ch" forName="circ1" refType="w" fact="0.25"/>
          <dgm:constr type="w" for="ch" forName="circ1" refType="w" fact="0.6"/>
          <dgm:constr type="h" for="ch" forName="circ1" refType="h" fact="0.6"/>
          <dgm:constr type="l" for="ch" forName="circ1Tx" refType="w" fact="0.28"/>
          <dgm:constr type="t" for="ch" forName="circ1Tx" refType="h" fact="0.055"/>
          <dgm:constr type="w" for="ch" forName="circ1Tx" refType="w" fact="0.44"/>
          <dgm:constr type="h" for="ch" forName="circ1Tx" refType="h" fact="0.27"/>
          <dgm:constr type="ctrX" for="ch" forName="circ2" refType="w" fact="0.7165"/>
          <dgm:constr type="ctrY" for="ch" forName="circ2" refType="w" fact="0.625"/>
          <dgm:constr type="w" for="ch" forName="circ2" refType="w" fact="0.6"/>
          <dgm:constr type="h" for="ch" forName="circ2" refType="h" fact="0.6"/>
          <dgm:constr type="l" for="ch" forName="circ2Tx" refType="w" fact="0.6"/>
          <dgm:constr type="t" for="ch" forName="circ2Tx" refType="h" fact="0.48"/>
          <dgm:constr type="w" for="ch" forName="circ2Tx" refType="w" fact="0.36"/>
          <dgm:constr type="h" for="ch" forName="circ2Tx" refType="h" fact="0.33"/>
          <dgm:constr type="ctrX" for="ch" forName="circ3" refType="w" fact="0.2835"/>
          <dgm:constr type="ctrY" for="ch" forName="circ3" refType="w" fact="0.625"/>
          <dgm:constr type="w" for="ch" forName="circ3" refType="w" fact="0.6"/>
          <dgm:constr type="h" for="ch" forName="circ3" refType="h" fact="0.6"/>
          <dgm:constr type="l" for="ch" forName="circ3Tx" refType="w" fact="0.04"/>
          <dgm:constr type="t" for="ch" forName="circ3Tx" refType="h" fact="0.48"/>
          <dgm:constr type="w" for="ch" forName="circ3Tx" refType="w" fact="0.36"/>
          <dgm:constr type="h" for="ch" forName="circ3Tx" refType="h" fact="0.33"/>
          <dgm:constr type="primFontSz" for="ch" ptType="node" op="equ"/>
        </dgm:constrLst>
      </dgm:if>
      <dgm:if name="Name13" axis="ch" ptType="node" func="cnt" op="equ" val="4">
        <dgm:constrLst>
          <dgm:constr type="ctrX" for="ch" forName="circ1" refType="w" fact="0.5"/>
          <dgm:constr type="ctrY" for="ch" forName="circ1" refType="w" fact="0.27"/>
          <dgm:constr type="w" for="ch" forName="circ1" refType="w" fact="0.52"/>
          <dgm:constr type="h" for="ch" forName="circ1" refType="h" fact="0.52"/>
          <dgm:constr type="l" for="ch" forName="circ1Tx" refType="w" fact="0.3"/>
          <dgm:constr type="t" for="ch" forName="circ1Tx" refType="h" fact="0.08"/>
          <dgm:constr type="w" for="ch" forName="circ1Tx" refType="w" fact="0.4"/>
          <dgm:constr type="h" for="ch" forName="circ1Tx" refType="h" fact="0.165"/>
          <dgm:constr type="ctrX" for="ch" forName="circ2" refType="w" fact="0.73"/>
          <dgm:constr type="ctrY" for="ch" forName="circ2" refType="w" fact="0.5"/>
          <dgm:constr type="w" for="ch" forName="circ2" refType="w" fact="0.52"/>
          <dgm:constr type="h" for="ch" forName="circ2" refType="h" fact="0.52"/>
          <dgm:constr type="r" for="ch" forName="circ2Tx" refType="w" fact="0.95"/>
          <dgm:constr type="t" for="ch" forName="circ2Tx" refType="h" fact="0.3"/>
          <dgm:constr type="w" for="ch" forName="circ2Tx" refType="w" fact="0.2"/>
          <dgm:constr type="h" for="ch" forName="circ2Tx" refType="h" fact="0.4"/>
          <dgm:constr type="ctrX" for="ch" forName="circ3" refType="w" fact="0.5"/>
          <dgm:constr type="ctrY" for="ch" forName="circ3" refType="w" fact="0.73"/>
          <dgm:constr type="w" for="ch" forName="circ3" refType="w" fact="0.52"/>
          <dgm:constr type="h" for="ch" forName="circ3" refType="h" fact="0.52"/>
          <dgm:constr type="l" for="ch" forName="circ3Tx" refType="w" fact="0.3"/>
          <dgm:constr type="b" for="ch" forName="circ3Tx" refType="h" fact="0.92"/>
          <dgm:constr type="w" for="ch" forName="circ3Tx" refType="w" fact="0.4"/>
          <dgm:constr type="h" for="ch" forName="circ3Tx" refType="h" fact="0.165"/>
          <dgm:constr type="ctrX" for="ch" forName="circ4" refType="w" fact="0.27"/>
          <dgm:constr type="ctrY" for="ch" forName="circ4" refType="h" fact="0.5"/>
          <dgm:constr type="w" for="ch" forName="circ4" refType="w" fact="0.52"/>
          <dgm:constr type="h" for="ch" forName="circ4" refType="h" fact="0.52"/>
          <dgm:constr type="l" for="ch" forName="circ4Tx" refType="w" fact="0.05"/>
          <dgm:constr type="t" for="ch" forName="circ4Tx" refType="h" fact="0.3"/>
          <dgm:constr type="w" for="ch" forName="circ4Tx" refType="w" fact="0.2"/>
          <dgm:constr type="h" for="ch" forName="circ4Tx" refType="h" fact="0.4"/>
          <dgm:constr type="primFontSz" for="ch" ptType="node" op="equ"/>
        </dgm:constrLst>
      </dgm:if>
      <dgm:if name="Name14" axis="ch" ptType="node" func="cnt" op="equ" val="5">
        <dgm:constrLst>
          <dgm:constr type="ctrX" for="ch" forName="circ1" refType="w" fact="0.5"/>
          <dgm:constr type="ctrY" for="ch" forName="circ1" refType="h" fact="0.46"/>
          <dgm:constr type="w" for="ch" forName="circ1" refType="w" fact="0.25"/>
          <dgm:constr type="h" for="ch" forName="circ1" refType="h" fact="0.35"/>
          <dgm:constr type="l" for="ch" forName="circ1Tx" refType="w" fact="0.355"/>
          <dgm:constr type="t" for="ch" forName="circ1Tx"/>
          <dgm:constr type="w" for="ch" forName="circ1Tx" refType="w" fact="0.29"/>
          <dgm:constr type="h" for="ch" forName="circ1Tx" refType="h" fact="0.235"/>
          <dgm:constr type="ctrX" for="ch" forName="circ2" refType="w" fact="0.5951"/>
          <dgm:constr type="ctrY" for="ch" forName="circ2" refType="h" fact="0.5567"/>
          <dgm:constr type="w" for="ch" forName="circ2" refType="w" fact="0.25"/>
          <dgm:constr type="h" for="ch" forName="circ2" refType="h" fact="0.35"/>
          <dgm:constr type="l" for="ch" forName="circ2Tx" refType="w" fact="0.74"/>
          <dgm:constr type="t" for="ch" forName="circ2Tx" refType="h" fact="0.31"/>
          <dgm:constr type="w" for="ch" forName="circ2Tx" refType="w" fact="0.26"/>
          <dgm:constr type="h" for="ch" forName="circ2Tx" refType="h" fact="0.255"/>
          <dgm:constr type="ctrX" for="ch" forName="circ3" refType="w" fact="0.5588"/>
          <dgm:constr type="ctrY" for="ch" forName="circ3" refType="h" fact="0.7133"/>
          <dgm:constr type="w" for="ch" forName="circ3" refType="w" fact="0.25"/>
          <dgm:constr type="h" for="ch" forName="circ3" refType="h" fact="0.35"/>
          <dgm:constr type="l" for="ch" forName="circ3Tx" refType="w" fact="0.7"/>
          <dgm:constr type="t" for="ch" forName="circ3Tx" refType="h" fact="0.745"/>
          <dgm:constr type="w" for="ch" forName="circ3Tx" refType="w" fact="0.26"/>
          <dgm:constr type="h" for="ch" forName="circ3Tx" refType="h" fact="0.255"/>
          <dgm:constr type="ctrX" for="ch" forName="circ4" refType="w" fact="0.4412"/>
          <dgm:constr type="ctrY" for="ch" forName="circ4" refType="h" fact="0.7133"/>
          <dgm:constr type="w" for="ch" forName="circ4" refType="w" fact="0.25"/>
          <dgm:constr type="h" for="ch" forName="circ4" refType="h" fact="0.35"/>
          <dgm:constr type="l" for="ch" forName="circ4Tx" refType="w" fact="0.04"/>
          <dgm:constr type="t" for="ch" forName="circ4Tx" refType="h" fact="0.745"/>
          <dgm:constr type="w" for="ch" forName="circ4Tx" refType="w" fact="0.26"/>
          <dgm:constr type="h" for="ch" forName="circ4Tx" refType="h" fact="0.255"/>
          <dgm:constr type="ctrX" for="ch" forName="circ5" refType="w" fact="0.4049"/>
          <dgm:constr type="ctrY" for="ch" forName="circ5" refType="h" fact="0.5567"/>
          <dgm:constr type="w" for="ch" forName="circ5" refType="w" fact="0.25"/>
          <dgm:constr type="h" for="ch" forName="circ5" refType="h" fact="0.35"/>
          <dgm:constr type="l" for="ch" forName="circ5Tx"/>
          <dgm:constr type="t" for="ch" forName="circ5Tx" refType="h" fact="0.31"/>
          <dgm:constr type="w" for="ch" forName="circ5Tx" refType="w" fact="0.26"/>
          <dgm:constr type="h" for="ch" forName="circ5Tx" refType="h" fact="0.255"/>
          <dgm:constr type="primFontSz" for="ch" ptType="node" op="equ"/>
        </dgm:constrLst>
      </dgm:if>
      <dgm:if name="Name15" axis="ch" ptType="node" func="cnt" op="equ" val="6">
        <dgm:constrLst>
          <dgm:constr type="ctrX" for="ch" forName="circ1" refType="w" fact="0.5"/>
          <dgm:constr type="ctrY" for="ch" forName="circ1" refType="h" fact="0.3844"/>
          <dgm:constr type="w" for="ch" forName="circ1" refType="w" fact="0.24"/>
          <dgm:constr type="h" for="ch" forName="circ1" refType="h" fact="0.3084"/>
          <dgm:constr type="l" for="ch" forName="circ1Tx" refType="w" fact="0.35"/>
          <dgm:constr type="t" for="ch" forName="circ1Tx"/>
          <dgm:constr type="w" for="ch" forName="circ1Tx" refType="w" fact="0.3"/>
          <dgm:constr type="h" for="ch" forName="circ1Tx" refType="h" fact="0.21"/>
          <dgm:constr type="ctrX" for="ch" forName="circ2" refType="w" fact="0.5779"/>
          <dgm:constr type="ctrY" for="ch" forName="circ2" refType="h" fact="0.4422"/>
          <dgm:constr type="w" for="ch" forName="circ2" refType="w" fact="0.24"/>
          <dgm:constr type="h" for="ch" forName="circ2" refType="h" fact="0.3084"/>
          <dgm:constr type="l" for="ch" forName="circ2Tx" refType="w" fact="0.7157"/>
          <dgm:constr type="t" for="ch" forName="circ2Tx" refType="h" fact="0.2"/>
          <dgm:constr type="w" for="ch" forName="circ2Tx" refType="w" fact="0.2843"/>
          <dgm:constr type="h" for="ch" forName="circ2Tx" refType="h" fact="0.23"/>
          <dgm:constr type="ctrX" for="ch" forName="circ3" refType="w" fact="0.5779"/>
          <dgm:constr type="ctrY" for="ch" forName="circ3" refType="h" fact="0.5578"/>
          <dgm:constr type="w" for="ch" forName="circ3" refType="w" fact="0.24"/>
          <dgm:constr type="h" for="ch" forName="circ3" refType="h" fact="0.3084"/>
          <dgm:constr type="l" for="ch" forName="circ3Tx" refType="w" fact="0.7157"/>
          <dgm:constr type="t" for="ch" forName="circ3Tx" refType="h" fact="0.543"/>
          <dgm:constr type="w" for="ch" forName="circ3Tx" refType="w" fact="0.2843"/>
          <dgm:constr type="h" for="ch" forName="circ3Tx" refType="h" fact="0.257"/>
          <dgm:constr type="ctrX" for="ch" forName="circ4" refType="w" fact="0.5"/>
          <dgm:constr type="ctrY" for="ch" forName="circ4" refType="h" fact="0.6157"/>
          <dgm:constr type="w" for="ch" forName="circ4" refType="w" fact="0.24"/>
          <dgm:constr type="h" for="ch" forName="circ4" refType="h" fact="0.3084"/>
          <dgm:constr type="l" for="ch" forName="circ4Tx" refType="w" fact="0.35"/>
          <dgm:constr type="t" for="ch" forName="circ4Tx" refType="h" fact="0.79"/>
          <dgm:constr type="w" for="ch" forName="circ4Tx" refType="w" fact="0.3"/>
          <dgm:constr type="h" for="ch" forName="circ4Tx" refType="h" fact="0.21"/>
          <dgm:constr type="ctrX" for="ch" forName="circ5" refType="w" fact="0.4221"/>
          <dgm:constr type="ctrY" for="ch" forName="circ5" refType="h" fact="0.5578"/>
          <dgm:constr type="w" for="ch" forName="circ5" refType="w" fact="0.24"/>
          <dgm:constr type="h" for="ch" forName="circ5" refType="h" fact="0.3084"/>
          <dgm:constr type="l" for="ch" forName="circ5Tx" refType="w" fact="0"/>
          <dgm:constr type="t" for="ch" forName="circ5Tx" refType="h" fact="0.543"/>
          <dgm:constr type="w" for="ch" forName="circ5Tx" refType="w" fact="0.2843"/>
          <dgm:constr type="h" for="ch" forName="circ5Tx" refType="h" fact="0.257"/>
          <dgm:constr type="ctrX" for="ch" forName="circ6" refType="w" fact="0.4221"/>
          <dgm:constr type="ctrY" for="ch" forName="circ6" refType="h" fact="0.4422"/>
          <dgm:constr type="w" for="ch" forName="circ6" refType="w" fact="0.24"/>
          <dgm:constr type="h" for="ch" forName="circ6" refType="h" fact="0.3084"/>
          <dgm:constr type="l" for="ch" forName="circ6Tx" refType="w" fact="0"/>
          <dgm:constr type="t" for="ch" forName="circ6Tx" refType="h" fact="0.2"/>
          <dgm:constr type="w" for="ch" forName="circ6Tx" refType="w" fact="0.2843"/>
          <dgm:constr type="h" for="ch" forName="circ6Tx" refType="h" fact="0.257"/>
          <dgm:constr type="primFontSz" for="ch" ptType="node" op="equ"/>
        </dgm:constrLst>
      </dgm:if>
      <dgm:else name="Name16">
        <dgm:constrLst>
          <dgm:constr type="ctrX" for="ch" forName="circ1" refType="w" fact="0.5"/>
          <dgm:constr type="ctrY" for="ch" forName="circ1" refType="h" fact="0.4177"/>
          <dgm:constr type="w" for="ch" forName="circ1" refType="w" fact="0.24"/>
          <dgm:constr type="h" for="ch" forName="circ1" refType="h" fact="0.3262"/>
          <dgm:constr type="l" for="ch" forName="circ1Tx" refType="w" fact="0.3625"/>
          <dgm:constr type="t" for="ch" forName="circ1Tx"/>
          <dgm:constr type="w" for="ch" forName="circ1Tx" refType="w" fact="0.275"/>
          <dgm:constr type="h" for="ch" forName="circ1Tx" refType="h" fact="0.2"/>
          <dgm:constr type="ctrX" for="ch" forName="circ2" refType="w" fact="0.5704"/>
          <dgm:constr type="ctrY" for="ch" forName="circ2" refType="h" fact="0.4637"/>
          <dgm:constr type="w" for="ch" forName="circ2" refType="w" fact="0.24"/>
          <dgm:constr type="h" for="ch" forName="circ2" refType="h" fact="0.3262"/>
          <dgm:constr type="l" for="ch" forName="circ2Tx" refType="w" fact="0.72"/>
          <dgm:constr type="t" for="ch" forName="circ2Tx" refType="h" fact="0.19"/>
          <dgm:constr type="w" for="ch" forName="circ2Tx" refType="w" fact="0.26"/>
          <dgm:constr type="h" for="ch" forName="circ2Tx" refType="h" fact="0.22"/>
          <dgm:constr type="ctrX" for="ch" forName="circ3" refType="w" fact="0.5877"/>
          <dgm:constr type="ctrY" for="ch" forName="circ3" refType="h" fact="0.5672"/>
          <dgm:constr type="w" for="ch" forName="circ3" refType="w" fact="0.24"/>
          <dgm:constr type="h" for="ch" forName="circ3" refType="h" fact="0.3262"/>
          <dgm:constr type="l" for="ch" forName="circ3Tx" refType="w" fact="0.745"/>
          <dgm:constr type="t" for="ch" forName="circ3Tx" refType="h" fact="0.47"/>
          <dgm:constr type="w" for="ch" forName="circ3Tx" refType="w" fact="0.255"/>
          <dgm:constr type="h" for="ch" forName="circ3Tx" refType="h" fact="0.235"/>
          <dgm:constr type="ctrX" for="ch" forName="circ4" refType="w" fact="0.539"/>
          <dgm:constr type="ctrY" for="ch" forName="circ4" refType="h" fact="0.6502"/>
          <dgm:constr type="w" for="ch" forName="circ4" refType="w" fact="0.24"/>
          <dgm:constr type="h" for="ch" forName="circ4" refType="h" fact="0.3262"/>
          <dgm:constr type="l" for="ch" forName="circ4Tx" refType="w" fact="0.635"/>
          <dgm:constr type="t" for="ch" forName="circ4Tx" refType="h" fact="0.785"/>
          <dgm:constr type="w" for="ch" forName="circ4Tx" refType="w" fact="0.275"/>
          <dgm:constr type="h" for="ch" forName="circ4Tx" refType="h" fact="0.215"/>
          <dgm:constr type="ctrX" for="ch" forName="circ5" refType="w" fact="0.461"/>
          <dgm:constr type="ctrY" for="ch" forName="circ5" refType="h" fact="0.6502"/>
          <dgm:constr type="w" for="ch" forName="circ5" refType="w" fact="0.24"/>
          <dgm:constr type="h" for="ch" forName="circ5" refType="h" fact="0.3262"/>
          <dgm:constr type="l" for="ch" forName="circ5Tx" refType="w" fact="0.09"/>
          <dgm:constr type="t" for="ch" forName="circ5Tx" refType="h" fact="0.785"/>
          <dgm:constr type="w" for="ch" forName="circ5Tx" refType="w" fact="0.275"/>
          <dgm:constr type="h" for="ch" forName="circ5Tx" refType="h" fact="0.215"/>
          <dgm:constr type="ctrX" for="ch" forName="circ6" refType="w" fact="0.4123"/>
          <dgm:constr type="ctrY" for="ch" forName="circ6" refType="h" fact="0.5672"/>
          <dgm:constr type="w" for="ch" forName="circ6" refType="w" fact="0.24"/>
          <dgm:constr type="h" for="ch" forName="circ6" refType="h" fact="0.3262"/>
          <dgm:constr type="l" for="ch" forName="circ6Tx"/>
          <dgm:constr type="t" for="ch" forName="circ6Tx" refType="h" fact="0.47"/>
          <dgm:constr type="w" for="ch" forName="circ6Tx" refType="w" fact="0.255"/>
          <dgm:constr type="h" for="ch" forName="circ6Tx" refType="h" fact="0.235"/>
          <dgm:constr type="ctrX" for="ch" forName="circ7" refType="w" fact="0.4296"/>
          <dgm:constr type="ctrY" for="ch" forName="circ7" refType="h" fact="0.4637"/>
          <dgm:constr type="w" for="ch" forName="circ7" refType="w" fact="0.24"/>
          <dgm:constr type="h" for="ch" forName="circ7" refType="h" fact="0.3262"/>
          <dgm:constr type="l" for="ch" forName="circ7Tx" refType="w" fact="0.02"/>
          <dgm:constr type="t" for="ch" forName="circ7Tx" refType="h" fact="0.19"/>
          <dgm:constr type="w" for="ch" forName="circ7Tx" refType="w" fact="0.26"/>
          <dgm:constr type="h" for="ch" forName="circ7Tx" refType="h" fact="0.22"/>
          <dgm:constr type="primFontSz" for="ch" ptType="node" op="equ"/>
        </dgm:constrLst>
      </dgm:else>
    </dgm:choose>
    <dgm:ruleLst/>
    <dgm:forEach name="Name17" axis="ch" ptType="node" cnt="1">
      <dgm:choose name="Name18">
        <dgm:if name="Name19" axis="root ch" ptType="all node" func="cnt" op="equ" val="1">
          <dgm:layoutNode name="circ1TxSh" styleLbl="vennNode1">
            <dgm:alg type="tx">
              <dgm:param type="txAnchorHorzCh" val="ctr"/>
              <dgm:param type="txAnchorVertCh" val="mid"/>
            </dgm:alg>
            <dgm:shape xmlns:r="http://schemas.openxmlformats.org/officeDocument/2006/relationships" type="ellipse" r:blip="">
              <dgm:adjLst/>
            </dgm:shape>
            <dgm:choose name="Name20">
              <dgm:if name="Name21" func="var" arg="dir" op="equ" val="norm">
                <dgm:choose name="Name22">
                  <dgm:if name="Name23" axis="root ch" ptType="all node" func="cnt" op="lte" val="4">
                    <dgm:presOf axis="desOrSelf" ptType="node"/>
                  </dgm:if>
                  <dgm:else name="Name24">
                    <dgm:presOf/>
                  </dgm:else>
                </dgm:choose>
              </dgm:if>
              <dgm:else name="Name25">
                <dgm:choose name="Name26">
                  <dgm:if name="Name27" axis="root ch" ptType="all node" func="cnt" op="equ" val="2">
                    <dgm:presOf axis="root ch desOrSelf" ptType="all node node" st="1 2 1" cnt="1 1 0"/>
                  </dgm:if>
                  <dgm:else name="Name28">
                    <dgm:presOf axis="desOrSelf" ptType="node"/>
                  </dgm:else>
                </dgm:choose>
              </dgm:else>
            </dgm:choose>
            <dgm:constrLst>
              <dgm:constr type="tMarg"/>
              <dgm:constr type="bMarg"/>
              <dgm:constr type="lMarg"/>
              <dgm:constr type="rMarg"/>
              <dgm:constr type="primFontSz" val="65"/>
            </dgm:constrLst>
            <dgm:ruleLst>
              <dgm:rule type="primFontSz" val="5" fact="NaN" max="NaN"/>
            </dgm:ruleLst>
          </dgm:layoutNode>
        </dgm:if>
        <dgm:else name="Name29">
          <dgm:layoutNode name="circ1" styleLbl="vennNode1">
            <dgm:alg type="sp"/>
            <dgm:shape xmlns:r="http://schemas.openxmlformats.org/officeDocument/2006/relationships" type="ellipse" r:blip="">
              <dgm:adjLst/>
            </dgm:shape>
            <dgm:choose name="Name30">
              <dgm:if name="Name31" func="var" arg="dir" op="equ" val="norm">
                <dgm:choose name="Name32">
                  <dgm:if name="Name33" axis="root ch" ptType="all node" func="cnt" op="lte" val="4">
                    <dgm:presOf axis="desOrSelf" ptType="node"/>
                  </dgm:if>
                  <dgm:else name="Name34">
                    <dgm:presOf/>
                  </dgm:else>
                </dgm:choose>
              </dgm:if>
              <dgm:else name="Name35">
                <dgm:choose name="Name36">
                  <dgm:if name="Name37" axis="root ch" ptType="all node" func="cnt" op="equ" val="2">
                    <dgm:presOf axis="root ch desOrSelf" ptType="all node node" st="1 2 1" cnt="1 1 0"/>
                  </dgm:if>
                  <dgm:else name="Name38">
                    <dgm:choose name="Name39">
                      <dgm:if name="Name40" axis="root ch" ptType="all node" func="cnt" op="lte" val="4">
                        <dgm:presOf axis="desOrSelf" ptType="node"/>
                      </dgm:if>
                      <dgm:else name="Name41">
                        <dgm:presOf/>
                      </dgm:else>
                    </dgm:choose>
                  </dgm:else>
                </dgm:choose>
              </dgm:else>
            </dgm:choose>
            <dgm:constrLst/>
            <dgm:ruleLst/>
          </dgm:layoutNode>
          <dgm:layoutNode name="circ1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42">
              <dgm:if name="Name43" func="var" arg="dir" op="equ" val="norm">
                <dgm:presOf axis="desOrSelf" ptType="node"/>
              </dgm:if>
              <dgm:else name="Name44">
                <dgm:choose name="Name45">
                  <dgm:if name="Name46" axis="root ch" ptType="all node" func="cnt" op="equ" val="2">
                    <dgm:presOf axis="root ch desOrSelf" ptType="all node node" st="1 2 1" cnt="1 1 0"/>
                  </dgm:if>
                  <dgm:else name="Name47">
                    <dgm:presOf axis="desOrSelf" ptType="node"/>
                  </dgm:else>
                </dgm:choose>
              </dgm:else>
            </dgm:choose>
            <dgm:constrLst>
              <dgm:constr type="tMarg"/>
              <dgm:constr type="bMarg"/>
              <dgm:constr type="lMarg"/>
              <dgm:constr type="rMarg"/>
              <dgm:constr type="primFontSz" val="65"/>
            </dgm:constrLst>
            <dgm:ruleLst>
              <dgm:rule type="primFontSz" val="5" fact="NaN" max="NaN"/>
            </dgm:ruleLst>
          </dgm:layoutNode>
        </dgm:else>
      </dgm:choose>
    </dgm:forEach>
    <dgm:forEach name="Name48" axis="ch" ptType="node" st="2" cnt="1">
      <dgm:layoutNode name="circ2" styleLbl="vennNode1">
        <dgm:alg type="sp"/>
        <dgm:shape xmlns:r="http://schemas.openxmlformats.org/officeDocument/2006/relationships" type="ellipse" r:blip="">
          <dgm:adjLst/>
        </dgm:shape>
        <dgm:choose name="Name49">
          <dgm:if name="Name50" func="var" arg="dir" op="equ" val="norm">
            <dgm:choose name="Name51">
              <dgm:if name="Name52" axis="root ch" ptType="all node" func="cnt" op="lte" val="4">
                <dgm:presOf axis="desOrSelf" ptType="node"/>
              </dgm:if>
              <dgm:else name="Name53">
                <dgm:presOf/>
              </dgm:else>
            </dgm:choose>
          </dgm:if>
          <dgm:else name="Name54">
            <dgm:choose name="Name55">
              <dgm:if name="Name56" axis="root ch" ptType="all node" func="cnt" op="equ" val="2">
                <dgm:presOf axis="root ch desOrSelf" ptType="all node node" st="1 1 1" cnt="1 1 0"/>
              </dgm:if>
              <dgm:if name="Name57" axis="root ch" ptType="all node" func="cnt" op="equ" val="3">
                <dgm:presOf axis="root ch desOrSelf" ptType="all node node" st="1 3 1" cnt="1 1 0"/>
              </dgm:if>
              <dgm:if name="Name58" axis="root ch" ptType="all node" func="cnt" op="equ" val="4">
                <dgm:presOf axis="root ch desOrSelf" ptType="all node node" st="1 4 1" cnt="1 1 0"/>
              </dgm:if>
              <dgm:else name="Name59">
                <dgm:presOf/>
              </dgm:else>
            </dgm:choose>
          </dgm:else>
        </dgm:choose>
        <dgm:constrLst/>
        <dgm:ruleLst/>
      </dgm:layoutNode>
      <dgm:layoutNode name="circ2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60">
          <dgm:if name="Name61" func="var" arg="dir" op="equ" val="norm">
            <dgm:presOf axis="desOrSelf" ptType="node"/>
          </dgm:if>
          <dgm:else name="Name62">
            <dgm:choose name="Name63">
              <dgm:if name="Name64" axis="root ch" ptType="all node" func="cnt" op="equ" val="2">
                <dgm:presOf axis="root ch desOrSelf" ptType="all node node" st="1 1 1" cnt="1 1 0"/>
              </dgm:if>
              <dgm:if name="Name65" axis="root ch" ptType="all node" func="cnt" op="equ" val="3">
                <dgm:presOf axis="root ch desOrSelf" ptType="all node node" st="1 3 1" cnt="1 1 0"/>
              </dgm:if>
              <dgm:if name="Name66" axis="root ch" ptType="all node" func="cnt" op="equ" val="4">
                <dgm:presOf axis="root ch desOrSelf" ptType="all node node" st="1 4 1" cnt="1 1 0"/>
              </dgm:if>
              <dgm:if name="Name67" axis="root ch" ptType="all node" func="cnt" op="equ" val="5">
                <dgm:presOf axis="root ch desOrSelf" ptType="all node node" st="1 5 1" cnt="1 1 0"/>
              </dgm:if>
              <dgm:if name="Name68" axis="root ch" ptType="all node" func="cnt" op="equ" val="6">
                <dgm:presOf axis="root ch desOrSelf" ptType="all node node" st="1 6 1" cnt="1 1 0"/>
              </dgm:if>
              <dgm:else name="Name69">
                <dgm:presOf axis="root ch desOrSelf" ptType="all node node" st="1 7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70" axis="ch" ptType="node" st="3" cnt="1">
      <dgm:layoutNode name="circ3" styleLbl="vennNode1">
        <dgm:alg type="sp"/>
        <dgm:shape xmlns:r="http://schemas.openxmlformats.org/officeDocument/2006/relationships" type="ellipse" r:blip="">
          <dgm:adjLst/>
        </dgm:shape>
        <dgm:choose name="Name71">
          <dgm:if name="Name72" func="var" arg="dir" op="equ" val="norm">
            <dgm:choose name="Name73">
              <dgm:if name="Name74" axis="root ch" ptType="all node" func="cnt" op="lte" val="4">
                <dgm:presOf axis="desOrSelf" ptType="node"/>
              </dgm:if>
              <dgm:else name="Name75">
                <dgm:presOf/>
              </dgm:else>
            </dgm:choose>
          </dgm:if>
          <dgm:else name="Name76">
            <dgm:choose name="Name77">
              <dgm:if name="Name78" axis="root ch" ptType="all node" func="cnt" op="equ" val="3">
                <dgm:presOf axis="root ch desOrSelf" ptType="all node node" st="1 2 1" cnt="1 1 0"/>
              </dgm:if>
              <dgm:if name="Name79" axis="root ch" ptType="all node" func="cnt" op="equ" val="4">
                <dgm:presOf axis="root ch desOrSelf" ptType="all node node" st="1 3 1" cnt="1 1 0"/>
              </dgm:if>
              <dgm:else name="Name80">
                <dgm:presOf/>
              </dgm:else>
            </dgm:choose>
          </dgm:else>
        </dgm:choose>
        <dgm:constrLst/>
        <dgm:ruleLst/>
      </dgm:layoutNode>
      <dgm:layoutNode name="circ3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81">
          <dgm:if name="Name82" func="var" arg="dir" op="equ" val="norm">
            <dgm:presOf axis="desOrSelf" ptType="node"/>
          </dgm:if>
          <dgm:else name="Name83">
            <dgm:choose name="Name84">
              <dgm:if name="Name85" axis="root ch" ptType="all node" func="cnt" op="equ" val="3">
                <dgm:presOf axis="root ch desOrSelf" ptType="all node node" st="1 2 1" cnt="1 1 0"/>
              </dgm:if>
              <dgm:if name="Name86" axis="root ch" ptType="all node" func="cnt" op="equ" val="4">
                <dgm:presOf axis="root ch desOrSelf" ptType="all node node" st="1 3 1" cnt="1 1 0"/>
              </dgm:if>
              <dgm:if name="Name87" axis="root ch" ptType="all node" func="cnt" op="equ" val="5">
                <dgm:presOf axis="root ch desOrSelf" ptType="all node node" st="1 4 1" cnt="1 1 0"/>
              </dgm:if>
              <dgm:if name="Name88" axis="root ch" ptType="all node" func="cnt" op="equ" val="6">
                <dgm:presOf axis="root ch desOrSelf" ptType="all node node" st="1 5 1" cnt="1 1 0"/>
              </dgm:if>
              <dgm:else name="Name89">
                <dgm:presOf axis="root ch desOrSelf" ptType="all node node" st="1 6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90" axis="ch" ptType="node" st="4" cnt="1">
      <dgm:layoutNode name="circ4" styleLbl="vennNode1">
        <dgm:alg type="sp"/>
        <dgm:shape xmlns:r="http://schemas.openxmlformats.org/officeDocument/2006/relationships" type="ellipse" r:blip="">
          <dgm:adjLst/>
        </dgm:shape>
        <dgm:choose name="Name91">
          <dgm:if name="Name92" func="var" arg="dir" op="equ" val="norm">
            <dgm:choose name="Name93">
              <dgm:if name="Name94" axis="root ch" ptType="all node" func="cnt" op="lte" val="4">
                <dgm:presOf axis="desOrSelf" ptType="node"/>
              </dgm:if>
              <dgm:else name="Name95">
                <dgm:presOf/>
              </dgm:else>
            </dgm:choose>
          </dgm:if>
          <dgm:else name="Name96">
            <dgm:choose name="Name97">
              <dgm:if name="Name98" axis="root ch" ptType="all node" func="cnt" op="equ" val="4">
                <dgm:presOf axis="root ch desOrSelf" ptType="all node node" st="1 2 1" cnt="1 1 0"/>
              </dgm:if>
              <dgm:else name="Name99">
                <dgm:presOf/>
              </dgm:else>
            </dgm:choose>
          </dgm:else>
        </dgm:choose>
        <dgm:constrLst/>
        <dgm:ruleLst/>
      </dgm:layoutNode>
      <dgm:layoutNode name="circ4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00">
          <dgm:if name="Name101" func="var" arg="dir" op="equ" val="norm">
            <dgm:presOf axis="desOrSelf" ptType="node"/>
          </dgm:if>
          <dgm:else name="Name102">
            <dgm:choose name="Name103">
              <dgm:if name="Name104" axis="root ch" ptType="all node" func="cnt" op="equ" val="4">
                <dgm:presOf axis="root ch desOrSelf" ptType="all node node" st="1 2 1" cnt="1 1 0"/>
              </dgm:if>
              <dgm:if name="Name105" axis="root ch" ptType="all node" func="cnt" op="equ" val="5">
                <dgm:presOf axis="root ch desOrSelf" ptType="all node node" st="1 3 1" cnt="1 1 0"/>
              </dgm:if>
              <dgm:if name="Name106" axis="root ch" ptType="all node" func="cnt" op="equ" val="6">
                <dgm:presOf axis="root ch desOrSelf" ptType="all node node" st="1 4 1" cnt="1 1 0"/>
              </dgm:if>
              <dgm:else name="Name107">
                <dgm:presOf axis="root ch desOrSelf" ptType="all node node" st="1 5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08" axis="ch" ptType="node" st="5" cnt="1">
      <dgm:layoutNode name="circ5" styleLbl="vennNode1">
        <dgm:alg type="sp"/>
        <dgm:shape xmlns:r="http://schemas.openxmlformats.org/officeDocument/2006/relationships" type="ellipse" r:blip="">
          <dgm:adjLst/>
        </dgm:shape>
        <dgm:presOf/>
        <dgm:constrLst/>
        <dgm:ruleLst/>
      </dgm:layoutNode>
      <dgm:layoutNode name="circ5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09">
          <dgm:if name="Name110" func="var" arg="dir" op="equ" val="norm">
            <dgm:presOf axis="desOrSelf" ptType="node"/>
          </dgm:if>
          <dgm:else name="Name111">
            <dgm:choose name="Name112">
              <dgm:if name="Name113" axis="root ch" ptType="all node" func="cnt" op="equ" val="5">
                <dgm:presOf axis="root ch desOrSelf" ptType="all node node" st="1 2 1" cnt="1 1 0"/>
              </dgm:if>
              <dgm:if name="Name114" axis="root ch" ptType="all node" func="cnt" op="equ" val="6">
                <dgm:presOf axis="root ch desOrSelf" ptType="all node node" st="1 3 1" cnt="1 1 0"/>
              </dgm:if>
              <dgm:else name="Name115">
                <dgm:presOf axis="root ch desOrSelf" ptType="all node node" st="1 4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16" axis="ch" ptType="node" st="6" cnt="1">
      <dgm:layoutNode name="circ6" styleLbl="vennNode1">
        <dgm:alg type="sp"/>
        <dgm:shape xmlns:r="http://schemas.openxmlformats.org/officeDocument/2006/relationships" type="ellipse" r:blip="">
          <dgm:adjLst/>
        </dgm:shape>
        <dgm:presOf/>
        <dgm:constrLst/>
        <dgm:ruleLst/>
      </dgm:layoutNode>
      <dgm:layoutNode name="circ6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17">
          <dgm:if name="Name118" func="var" arg="dir" op="equ" val="norm">
            <dgm:presOf axis="desOrSelf" ptType="node"/>
          </dgm:if>
          <dgm:else name="Name119">
            <dgm:choose name="Name120">
              <dgm:if name="Name121" axis="root ch" ptType="all node" func="cnt" op="equ" val="6">
                <dgm:presOf axis="root ch desOrSelf" ptType="all node node" st="1 2 1" cnt="1 1 0"/>
              </dgm:if>
              <dgm:else name="Name122">
                <dgm:presOf axis="root ch desOrSelf" ptType="all node node" st="1 3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23" axis="ch" ptType="node" st="7" cnt="1">
      <dgm:layoutNode name="circ7" styleLbl="vennNode1">
        <dgm:alg type="sp"/>
        <dgm:shape xmlns:r="http://schemas.openxmlformats.org/officeDocument/2006/relationships" type="ellipse" r:blip="">
          <dgm:adjLst/>
        </dgm:shape>
        <dgm:presOf/>
        <dgm:constrLst/>
        <dgm:ruleLst/>
      </dgm:layoutNode>
      <dgm:layoutNode name="circ7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24">
          <dgm:if name="Name125" func="var" arg="dir" op="equ" val="norm">
            <dgm:presOf axis="desOrSelf" ptType="node"/>
          </dgm:if>
          <dgm:else name="Name126">
            <dgm:presOf axis="root ch desOrSelf" ptType="all node node" st="1 2 1" cnt="1 1 0"/>
          </dgm:else>
        </dgm:choose>
        <dgm:constrLst>
          <dgm:constr type="tMarg"/>
          <dgm:constr type="bMarg"/>
          <dgm:constr type="lMarg"/>
          <dgm:constr type="rMarg"/>
          <dgm:constr type="primFontSz" val="65"/>
        </dgm:constrLst>
        <dgm:ruleLst>
          <dgm:rule type="primFontSz" val="5" fact="NaN" max="NaN"/>
        </dgm:ruleLs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11</xdr:col>
      <xdr:colOff>242455</xdr:colOff>
      <xdr:row>9</xdr:row>
      <xdr:rowOff>51954</xdr:rowOff>
    </xdr:from>
    <xdr:to>
      <xdr:col>20</xdr:col>
      <xdr:colOff>480848</xdr:colOff>
      <xdr:row>47</xdr:row>
      <xdr:rowOff>63706</xdr:rowOff>
    </xdr:to>
    <xdr:grpSp>
      <xdr:nvGrpSpPr>
        <xdr:cNvPr id="2" name="グループ化 1">
          <a:extLst>
            <a:ext uri="{FF2B5EF4-FFF2-40B4-BE49-F238E27FC236}">
              <a16:creationId xmlns:a16="http://schemas.microsoft.com/office/drawing/2014/main" id="{C429C3BC-1A96-42C9-B813-04F54806A864}"/>
            </a:ext>
          </a:extLst>
        </xdr:cNvPr>
        <xdr:cNvGrpSpPr/>
      </xdr:nvGrpSpPr>
      <xdr:grpSpPr>
        <a:xfrm>
          <a:off x="10350161" y="1363042"/>
          <a:ext cx="6390422" cy="5547458"/>
          <a:chOff x="3694019" y="2140883"/>
          <a:chExt cx="6506135" cy="5090272"/>
        </a:xfrm>
      </xdr:grpSpPr>
      <xdr:graphicFrame macro="">
        <xdr:nvGraphicFramePr>
          <xdr:cNvPr id="3" name="図表 2">
            <a:extLst>
              <a:ext uri="{FF2B5EF4-FFF2-40B4-BE49-F238E27FC236}">
                <a16:creationId xmlns:a16="http://schemas.microsoft.com/office/drawing/2014/main" id="{8FDF7A8D-CF22-443C-88F6-3C8C352ECED7}"/>
              </a:ext>
            </a:extLst>
          </xdr:cNvPr>
          <xdr:cNvGraphicFramePr/>
        </xdr:nvGraphicFramePr>
        <xdr:xfrm>
          <a:off x="3694019" y="2140883"/>
          <a:ext cx="6506135" cy="5090272"/>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sp macro="" textlink="">
        <xdr:nvSpPr>
          <xdr:cNvPr id="4" name="テキスト ボックス 3">
            <a:extLst>
              <a:ext uri="{FF2B5EF4-FFF2-40B4-BE49-F238E27FC236}">
                <a16:creationId xmlns:a16="http://schemas.microsoft.com/office/drawing/2014/main" id="{BCB750C1-2BF6-42E7-91BA-6F10B83F40BC}"/>
              </a:ext>
            </a:extLst>
          </xdr:cNvPr>
          <xdr:cNvSpPr txBox="1"/>
        </xdr:nvSpPr>
        <xdr:spPr>
          <a:xfrm>
            <a:off x="6430744" y="4061309"/>
            <a:ext cx="1109943" cy="1814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共通　</a:t>
            </a:r>
            <a:r>
              <a:rPr kumimoji="1" lang="en-US" altLang="ja-JP" sz="1100"/>
              <a:t>6</a:t>
            </a:r>
            <a:r>
              <a:rPr kumimoji="1" lang="ja-JP" altLang="en-US" sz="1100"/>
              <a:t>科</a:t>
            </a:r>
            <a:endParaRPr kumimoji="1" lang="en-US" altLang="ja-JP" sz="1100"/>
          </a:p>
          <a:p>
            <a:pPr algn="ctr"/>
            <a:r>
              <a:rPr kumimoji="1" lang="ja-JP" altLang="en-US" sz="1050"/>
              <a:t>・ミズツボ科</a:t>
            </a:r>
            <a:endParaRPr kumimoji="1" lang="en-US" altLang="ja-JP" sz="1050"/>
          </a:p>
          <a:p>
            <a:pPr algn="ctr"/>
            <a:r>
              <a:rPr kumimoji="1" lang="ja-JP" altLang="en-US" sz="1050"/>
              <a:t>・ミズミミズ科</a:t>
            </a:r>
            <a:endParaRPr kumimoji="1" lang="en-US" altLang="ja-JP" sz="1050"/>
          </a:p>
          <a:p>
            <a:pPr algn="ctr"/>
            <a:r>
              <a:rPr kumimoji="1" lang="ja-JP" altLang="en-US" sz="1050"/>
              <a:t>・サワガニ科</a:t>
            </a:r>
            <a:endParaRPr kumimoji="1" lang="en-US" altLang="ja-JP" sz="1050"/>
          </a:p>
          <a:p>
            <a:pPr algn="ctr"/>
            <a:r>
              <a:rPr kumimoji="1" lang="ja-JP" altLang="en-US" sz="1050"/>
              <a:t>・コカゲロウ科</a:t>
            </a:r>
            <a:endParaRPr kumimoji="1" lang="en-US" altLang="ja-JP" sz="1050"/>
          </a:p>
          <a:p>
            <a:pPr algn="ctr"/>
            <a:r>
              <a:rPr kumimoji="1" lang="ja-JP" altLang="en-US" sz="1050"/>
              <a:t>・ユスリカ科</a:t>
            </a:r>
            <a:endParaRPr kumimoji="1" lang="en-US" altLang="ja-JP" sz="1050"/>
          </a:p>
          <a:p>
            <a:pPr algn="ctr"/>
            <a:r>
              <a:rPr kumimoji="1" lang="ja-JP" altLang="en-US" sz="1050"/>
              <a:t>・ブユ科</a:t>
            </a:r>
            <a:endParaRPr kumimoji="1" lang="en-US" altLang="ja-JP" sz="1050"/>
          </a:p>
          <a:p>
            <a:endParaRPr kumimoji="1" lang="ja-JP" altLang="en-US" sz="105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B-SERVER\bio\Documents%20and%20Settings\&#20998;&#26512;\Local%20Settings\Temporary%20Internet%20Files\Content.IE5\YQ0JTLDN\&#21271;&#23470;&#21476;&#12505;&#12531;&#12488;&#12473;_&#38598;&#35336;&#12392;&#32113;&#21512;Ver2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シート"/>
      <sheetName val="集計_表１"/>
      <sheetName val="集計_List1"/>
      <sheetName val="集計_List2"/>
      <sheetName val="集計_警告"/>
      <sheetName val="統合_表１"/>
      <sheetName val="統合_表２"/>
      <sheetName val="統合_List1"/>
      <sheetName val="統合_List2"/>
      <sheetName val="統合_List3"/>
      <sheetName val="統合_List4"/>
      <sheetName val="統合の表を整える"/>
      <sheetName val="統合の表_種名等修正版"/>
      <sheetName val="統合_警告"/>
      <sheetName val="Module1"/>
      <sheetName val="修正履歴"/>
      <sheetName val="統合_地域選択"/>
      <sheetName val="入力用リスト"/>
      <sheetName val="目録リスト"/>
      <sheetName val="更新履歴"/>
      <sheetName val="変更履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E4" t="str">
            <v>なし</v>
          </cell>
          <cell r="G4" t="str">
            <v>カテゴリー名</v>
          </cell>
        </row>
        <row r="5">
          <cell r="E5" t="str">
            <v>青森県 RDB2000</v>
          </cell>
          <cell r="G5" t="str">
            <v>カテゴリー記号</v>
          </cell>
        </row>
        <row r="6">
          <cell r="E6" t="str">
            <v>青森県 RL2006</v>
          </cell>
        </row>
        <row r="7">
          <cell r="E7" t="str">
            <v>岩手県 RDB2001</v>
          </cell>
        </row>
        <row r="8">
          <cell r="E8" t="str">
            <v>宮城県 RDB2001</v>
          </cell>
        </row>
        <row r="9">
          <cell r="E9" t="str">
            <v>秋田県 RDB2002</v>
          </cell>
        </row>
        <row r="10">
          <cell r="E10" t="str">
            <v>山形県 RDB2003</v>
          </cell>
        </row>
        <row r="11">
          <cell r="E11" t="str">
            <v>福島県 RDB2002</v>
          </cell>
        </row>
        <row r="12">
          <cell r="E12" t="str">
            <v>茨城県 RDB2000</v>
          </cell>
        </row>
        <row r="13">
          <cell r="E13" t="str">
            <v>栃木県 RDB2005</v>
          </cell>
        </row>
        <row r="14">
          <cell r="E14" t="str">
            <v>群馬県 RDB2002</v>
          </cell>
        </row>
        <row r="15">
          <cell r="E15" t="str">
            <v>埼玉県(亜高山帯) RDB2002</v>
          </cell>
        </row>
        <row r="16">
          <cell r="E16" t="str">
            <v>埼玉県(亜高山帯) RDB2008</v>
          </cell>
        </row>
        <row r="17">
          <cell r="E17" t="str">
            <v>埼玉県(荒川以西) RDB2002</v>
          </cell>
        </row>
        <row r="18">
          <cell r="E18" t="str">
            <v>埼玉県(荒川以西) RDB2008</v>
          </cell>
        </row>
        <row r="19">
          <cell r="E19" t="str">
            <v>埼玉県(山地帯) RDB2002</v>
          </cell>
        </row>
        <row r="20">
          <cell r="E20" t="str">
            <v>埼玉県(山地帯) RDB2008</v>
          </cell>
        </row>
        <row r="21">
          <cell r="E21" t="str">
            <v>埼玉県(全県) RDB2002</v>
          </cell>
        </row>
        <row r="22">
          <cell r="E22" t="str">
            <v>埼玉県(全県) RDB2008</v>
          </cell>
        </row>
        <row r="23">
          <cell r="E23" t="str">
            <v>埼玉県(台地・丘陵帯) RDB2002</v>
          </cell>
        </row>
        <row r="24">
          <cell r="E24" t="str">
            <v>埼玉県(台地・丘陵帯) RDB2008</v>
          </cell>
        </row>
        <row r="25">
          <cell r="E25" t="str">
            <v>埼玉県(大宮台地) RDB2002</v>
          </cell>
        </row>
        <row r="26">
          <cell r="E26" t="str">
            <v>埼玉県(大宮台地) RDB2008</v>
          </cell>
        </row>
        <row r="27">
          <cell r="E27" t="str">
            <v>埼玉県(中川・加須低地) RDB2002</v>
          </cell>
        </row>
        <row r="28">
          <cell r="E28" t="str">
            <v>埼玉県(中川・加須低地) RDB2008</v>
          </cell>
        </row>
        <row r="29">
          <cell r="E29" t="str">
            <v>埼玉県(低山帯) RDB2002</v>
          </cell>
        </row>
        <row r="30">
          <cell r="E30" t="str">
            <v>埼玉県(低山帯) RDB2008</v>
          </cell>
        </row>
        <row r="31">
          <cell r="E31" t="str">
            <v>埼玉県(低地帯) RDB2002</v>
          </cell>
        </row>
        <row r="32">
          <cell r="E32" t="str">
            <v>埼玉県(低地帯) RDB2008</v>
          </cell>
        </row>
        <row r="33">
          <cell r="E33" t="str">
            <v>埼玉県(低地帯_荒川以西) RDB2002</v>
          </cell>
        </row>
        <row r="34">
          <cell r="E34" t="str">
            <v>埼玉県(低地帯_荒川以西) RDB2008</v>
          </cell>
        </row>
        <row r="35">
          <cell r="E35" t="str">
            <v>埼玉県(低地帯_大宮台地) RDB2002</v>
          </cell>
        </row>
        <row r="36">
          <cell r="E36" t="str">
            <v>埼玉県(低地帯_大宮台地) RDB2008</v>
          </cell>
        </row>
        <row r="37">
          <cell r="E37" t="str">
            <v>埼玉県(低地帯_中川・加須低地) RDB2002</v>
          </cell>
        </row>
        <row r="38">
          <cell r="E38" t="str">
            <v>埼玉県(低地帯_中川・加須低地) RDB2008</v>
          </cell>
        </row>
        <row r="39">
          <cell r="E39" t="str">
            <v>千葉県 RDB2000</v>
          </cell>
        </row>
        <row r="40">
          <cell r="E40" t="str">
            <v>千葉県 RL2006</v>
          </cell>
        </row>
        <row r="41">
          <cell r="E41" t="str">
            <v>東京都(区部) RDB1998</v>
          </cell>
        </row>
        <row r="42">
          <cell r="E42" t="str">
            <v>東京都(西多摩) RDB1998</v>
          </cell>
        </row>
        <row r="43">
          <cell r="E43" t="str">
            <v>東京都(南多摩) RDB1998</v>
          </cell>
        </row>
        <row r="44">
          <cell r="E44" t="str">
            <v>東京都(北多摩) RDB1998</v>
          </cell>
        </row>
        <row r="45">
          <cell r="E45" t="str">
            <v>東京都(島嶼) RDB1998</v>
          </cell>
        </row>
        <row r="46">
          <cell r="E46" t="str">
            <v>神奈川県 RDB1995</v>
          </cell>
        </row>
        <row r="47">
          <cell r="E47" t="str">
            <v>神奈川県 RDB2006</v>
          </cell>
        </row>
        <row r="48">
          <cell r="E48" t="str">
            <v>新潟県 RDB2001</v>
          </cell>
        </row>
        <row r="49">
          <cell r="E49" t="str">
            <v>富山県 RDB2002</v>
          </cell>
        </row>
        <row r="50">
          <cell r="E50" t="str">
            <v>石川県 RDB2000</v>
          </cell>
        </row>
        <row r="51">
          <cell r="E51" t="str">
            <v>山梨県 RDB2005</v>
          </cell>
        </row>
        <row r="52">
          <cell r="E52" t="str">
            <v>長野県 RDB2004</v>
          </cell>
        </row>
        <row r="53">
          <cell r="E53" t="str">
            <v>岐阜県 RDB2001</v>
          </cell>
        </row>
        <row r="54">
          <cell r="E54" t="str">
            <v>静岡県 RDB2004</v>
          </cell>
        </row>
        <row r="55">
          <cell r="E55" t="str">
            <v>静岡県 RL2003</v>
          </cell>
        </row>
        <row r="56">
          <cell r="E56" t="str">
            <v>愛知県 RDB2002</v>
          </cell>
        </row>
        <row r="57">
          <cell r="E57" t="str">
            <v>三重県 RDB2005</v>
          </cell>
        </row>
        <row r="58">
          <cell r="E58" t="str">
            <v>滋賀県 RDB2005</v>
          </cell>
        </row>
        <row r="59">
          <cell r="E59" t="str">
            <v>京都府 RDB2002</v>
          </cell>
        </row>
        <row r="60">
          <cell r="E60" t="str">
            <v>大阪府 RDB2000</v>
          </cell>
        </row>
        <row r="61">
          <cell r="E61" t="str">
            <v>兵庫県 RDB2003</v>
          </cell>
        </row>
        <row r="62">
          <cell r="E62" t="str">
            <v>奈良県 RDB2008</v>
          </cell>
        </row>
        <row r="63">
          <cell r="E63" t="str">
            <v>和歌山県 RDB2001</v>
          </cell>
        </row>
        <row r="64">
          <cell r="E64" t="str">
            <v>山口県 RDB2002</v>
          </cell>
        </row>
        <row r="65">
          <cell r="E65" t="str">
            <v>福岡県 RDB2001</v>
          </cell>
        </row>
        <row r="66">
          <cell r="E66" t="str">
            <v>長崎県 RDB2001</v>
          </cell>
        </row>
        <row r="67">
          <cell r="E67" t="str">
            <v>熊本県 RL2004</v>
          </cell>
        </row>
        <row r="68">
          <cell r="E68" t="str">
            <v>大分県 RDB2001</v>
          </cell>
        </row>
        <row r="69">
          <cell r="E69" t="str">
            <v>水産庁 RDB2000</v>
          </cell>
        </row>
        <row r="70">
          <cell r="E70" t="str">
            <v xml:space="preserve"> </v>
          </cell>
        </row>
        <row r="71">
          <cell r="E71" t="str">
            <v xml:space="preserve"> </v>
          </cell>
        </row>
        <row r="72">
          <cell r="E72" t="str">
            <v xml:space="preserve"> </v>
          </cell>
        </row>
        <row r="73">
          <cell r="E73" t="str">
            <v xml:space="preserve"> </v>
          </cell>
        </row>
        <row r="74">
          <cell r="E74" t="str">
            <v xml:space="preserve"> </v>
          </cell>
        </row>
        <row r="75">
          <cell r="E75" t="str">
            <v xml:space="preserve"> </v>
          </cell>
        </row>
        <row r="76">
          <cell r="E76" t="str">
            <v xml:space="preserve"> </v>
          </cell>
        </row>
        <row r="77">
          <cell r="E77" t="str">
            <v xml:space="preserve"> </v>
          </cell>
        </row>
        <row r="78">
          <cell r="E78" t="str">
            <v xml:space="preserve"> </v>
          </cell>
        </row>
        <row r="79">
          <cell r="E79" t="str">
            <v xml:space="preserve"> </v>
          </cell>
        </row>
        <row r="80">
          <cell r="E80" t="str">
            <v xml:space="preserve"> </v>
          </cell>
        </row>
        <row r="81">
          <cell r="E81" t="str">
            <v xml:space="preserve"> </v>
          </cell>
        </row>
        <row r="82">
          <cell r="E82" t="str">
            <v xml:space="preserve"> </v>
          </cell>
        </row>
        <row r="83">
          <cell r="E83" t="str">
            <v xml:space="preserve"> </v>
          </cell>
        </row>
        <row r="84">
          <cell r="E84" t="str">
            <v xml:space="preserve"> </v>
          </cell>
        </row>
        <row r="85">
          <cell r="E85" t="str">
            <v xml:space="preserve"> </v>
          </cell>
        </row>
        <row r="86">
          <cell r="E86" t="str">
            <v xml:space="preserve"> </v>
          </cell>
        </row>
        <row r="87">
          <cell r="E87" t="str">
            <v xml:space="preserve"> </v>
          </cell>
        </row>
        <row r="88">
          <cell r="E88" t="str">
            <v xml:space="preserve"> </v>
          </cell>
        </row>
        <row r="89">
          <cell r="E89" t="str">
            <v xml:space="preserve"> </v>
          </cell>
        </row>
        <row r="90">
          <cell r="E90" t="str">
            <v xml:space="preserve"> </v>
          </cell>
        </row>
        <row r="91">
          <cell r="E91" t="str">
            <v xml:space="preserve"> </v>
          </cell>
        </row>
        <row r="92">
          <cell r="E92" t="str">
            <v xml:space="preserve"> </v>
          </cell>
        </row>
        <row r="93">
          <cell r="E93" t="str">
            <v xml:space="preserve"> </v>
          </cell>
        </row>
        <row r="94">
          <cell r="E94" t="str">
            <v xml:space="preserve"> </v>
          </cell>
        </row>
        <row r="95">
          <cell r="E95" t="str">
            <v xml:space="preserve"> </v>
          </cell>
        </row>
        <row r="96">
          <cell r="E96" t="str">
            <v xml:space="preserve"> </v>
          </cell>
        </row>
        <row r="97">
          <cell r="E97" t="str">
            <v xml:space="preserve"> </v>
          </cell>
        </row>
        <row r="98">
          <cell r="E98" t="str">
            <v xml:space="preserve"> </v>
          </cell>
        </row>
        <row r="99">
          <cell r="E99" t="str">
            <v xml:space="preserve"> </v>
          </cell>
        </row>
        <row r="100">
          <cell r="E100" t="str">
            <v xml:space="preserve"> </v>
          </cell>
        </row>
        <row r="101">
          <cell r="E101" t="str">
            <v xml:space="preserve"> </v>
          </cell>
        </row>
        <row r="102">
          <cell r="E102" t="str">
            <v xml:space="preserve"> </v>
          </cell>
        </row>
        <row r="103">
          <cell r="E103" t="str">
            <v xml:space="preserve"> </v>
          </cell>
        </row>
        <row r="104">
          <cell r="E104" t="str">
            <v xml:space="preserve"> </v>
          </cell>
        </row>
        <row r="105">
          <cell r="E105" t="str">
            <v xml:space="preserve"> </v>
          </cell>
        </row>
        <row r="106">
          <cell r="E106" t="str">
            <v xml:space="preserve"> </v>
          </cell>
        </row>
        <row r="107">
          <cell r="E107" t="str">
            <v xml:space="preserve"> </v>
          </cell>
        </row>
        <row r="108">
          <cell r="E108" t="str">
            <v xml:space="preserve"> </v>
          </cell>
        </row>
        <row r="109">
          <cell r="E109" t="str">
            <v xml:space="preserve"> </v>
          </cell>
        </row>
        <row r="110">
          <cell r="E110" t="str">
            <v xml:space="preserve"> </v>
          </cell>
        </row>
        <row r="111">
          <cell r="E111" t="str">
            <v xml:space="preserve"> </v>
          </cell>
        </row>
        <row r="112">
          <cell r="E112" t="str">
            <v xml:space="preserve"> </v>
          </cell>
        </row>
        <row r="113">
          <cell r="E113" t="str">
            <v xml:space="preserve"> </v>
          </cell>
        </row>
        <row r="114">
          <cell r="E114" t="str">
            <v xml:space="preserve"> </v>
          </cell>
        </row>
        <row r="115">
          <cell r="E115" t="str">
            <v xml:space="preserve"> </v>
          </cell>
        </row>
        <row r="116">
          <cell r="E116" t="str">
            <v xml:space="preserve"> </v>
          </cell>
        </row>
        <row r="117">
          <cell r="E117" t="str">
            <v xml:space="preserve"> </v>
          </cell>
        </row>
        <row r="118">
          <cell r="E118" t="str">
            <v xml:space="preserve"> </v>
          </cell>
        </row>
        <row r="119">
          <cell r="E119" t="str">
            <v xml:space="preserve"> </v>
          </cell>
        </row>
        <row r="120">
          <cell r="E120" t="str">
            <v xml:space="preserve"> </v>
          </cell>
        </row>
        <row r="121">
          <cell r="E121" t="str">
            <v xml:space="preserve"> </v>
          </cell>
        </row>
        <row r="122">
          <cell r="E122" t="str">
            <v xml:space="preserve"> </v>
          </cell>
        </row>
        <row r="123">
          <cell r="E123" t="str">
            <v xml:space="preserve"> </v>
          </cell>
        </row>
        <row r="124">
          <cell r="E124" t="str">
            <v xml:space="preserve"> </v>
          </cell>
        </row>
        <row r="125">
          <cell r="E125" t="str">
            <v xml:space="preserve"> </v>
          </cell>
        </row>
        <row r="126">
          <cell r="E126" t="str">
            <v xml:space="preserve"> </v>
          </cell>
        </row>
        <row r="127">
          <cell r="E127" t="str">
            <v xml:space="preserve"> </v>
          </cell>
        </row>
        <row r="128">
          <cell r="E128" t="str">
            <v xml:space="preserve"> </v>
          </cell>
        </row>
        <row r="129">
          <cell r="E129" t="str">
            <v xml:space="preserve"> </v>
          </cell>
        </row>
        <row r="130">
          <cell r="E130" t="str">
            <v xml:space="preserve"> </v>
          </cell>
        </row>
        <row r="131">
          <cell r="E131" t="str">
            <v xml:space="preserve"> </v>
          </cell>
        </row>
        <row r="132">
          <cell r="E132" t="str">
            <v xml:space="preserve"> </v>
          </cell>
        </row>
        <row r="133">
          <cell r="E133" t="str">
            <v xml:space="preserve"> </v>
          </cell>
        </row>
        <row r="134">
          <cell r="E134" t="str">
            <v xml:space="preserve"> </v>
          </cell>
        </row>
        <row r="135">
          <cell r="E135" t="str">
            <v xml:space="preserve"> </v>
          </cell>
        </row>
        <row r="136">
          <cell r="E136" t="str">
            <v xml:space="preserve"> </v>
          </cell>
        </row>
        <row r="137">
          <cell r="E137" t="str">
            <v xml:space="preserve"> </v>
          </cell>
        </row>
        <row r="138">
          <cell r="E138" t="str">
            <v xml:space="preserve"> </v>
          </cell>
        </row>
        <row r="139">
          <cell r="E139" t="str">
            <v xml:space="preserve"> </v>
          </cell>
        </row>
        <row r="140">
          <cell r="E140" t="str">
            <v xml:space="preserve"> </v>
          </cell>
        </row>
        <row r="141">
          <cell r="E141" t="str">
            <v xml:space="preserve"> </v>
          </cell>
        </row>
        <row r="142">
          <cell r="E142" t="str">
            <v xml:space="preserve"> </v>
          </cell>
        </row>
        <row r="143">
          <cell r="E143" t="str">
            <v xml:space="preserve"> </v>
          </cell>
        </row>
        <row r="144">
          <cell r="E144" t="str">
            <v xml:space="preserve"> </v>
          </cell>
        </row>
        <row r="145">
          <cell r="E145" t="str">
            <v xml:space="preserve"> </v>
          </cell>
        </row>
        <row r="146">
          <cell r="E146" t="str">
            <v xml:space="preserve"> </v>
          </cell>
        </row>
        <row r="147">
          <cell r="E147" t="str">
            <v xml:space="preserve"> </v>
          </cell>
        </row>
        <row r="148">
          <cell r="E148" t="str">
            <v xml:space="preserve"> </v>
          </cell>
        </row>
        <row r="149">
          <cell r="E149" t="str">
            <v xml:space="preserve"> </v>
          </cell>
        </row>
        <row r="150">
          <cell r="E150" t="str">
            <v xml:space="preserve"> </v>
          </cell>
        </row>
        <row r="151">
          <cell r="E151" t="str">
            <v xml:space="preserve"> </v>
          </cell>
        </row>
        <row r="152">
          <cell r="E152" t="str">
            <v xml:space="preserve"> </v>
          </cell>
        </row>
        <row r="153">
          <cell r="E153" t="str">
            <v xml:space="preserve"> </v>
          </cell>
        </row>
        <row r="154">
          <cell r="E154" t="str">
            <v xml:space="preserve"> </v>
          </cell>
        </row>
        <row r="155">
          <cell r="E155" t="str">
            <v xml:space="preserve"> </v>
          </cell>
        </row>
        <row r="156">
          <cell r="E156" t="str">
            <v xml:space="preserve"> </v>
          </cell>
        </row>
        <row r="157">
          <cell r="E157" t="str">
            <v xml:space="preserve"> </v>
          </cell>
        </row>
        <row r="158">
          <cell r="E158" t="str">
            <v xml:space="preserve"> </v>
          </cell>
        </row>
        <row r="159">
          <cell r="E159" t="str">
            <v xml:space="preserve"> </v>
          </cell>
        </row>
        <row r="160">
          <cell r="E160" t="str">
            <v xml:space="preserve"> </v>
          </cell>
        </row>
        <row r="161">
          <cell r="E161" t="str">
            <v xml:space="preserve"> </v>
          </cell>
        </row>
        <row r="162">
          <cell r="E162" t="str">
            <v xml:space="preserve"> </v>
          </cell>
        </row>
        <row r="163">
          <cell r="E163" t="str">
            <v xml:space="preserve"> </v>
          </cell>
        </row>
        <row r="164">
          <cell r="E164" t="str">
            <v xml:space="preserve"> </v>
          </cell>
        </row>
        <row r="165">
          <cell r="E165" t="str">
            <v xml:space="preserve"> </v>
          </cell>
        </row>
        <row r="166">
          <cell r="E166" t="str">
            <v xml:space="preserve"> </v>
          </cell>
        </row>
        <row r="167">
          <cell r="E167" t="str">
            <v xml:space="preserve"> </v>
          </cell>
        </row>
        <row r="168">
          <cell r="E168" t="str">
            <v xml:space="preserve"> </v>
          </cell>
        </row>
        <row r="169">
          <cell r="E169" t="str">
            <v xml:space="preserve"> </v>
          </cell>
        </row>
        <row r="170">
          <cell r="E170" t="str">
            <v xml:space="preserve"> </v>
          </cell>
        </row>
        <row r="171">
          <cell r="E171" t="str">
            <v xml:space="preserve"> </v>
          </cell>
        </row>
        <row r="172">
          <cell r="E172" t="str">
            <v xml:space="preserve"> </v>
          </cell>
        </row>
        <row r="173">
          <cell r="E173" t="str">
            <v xml:space="preserve"> </v>
          </cell>
        </row>
        <row r="174">
          <cell r="E174" t="str">
            <v xml:space="preserve"> </v>
          </cell>
        </row>
        <row r="175">
          <cell r="E175" t="str">
            <v xml:space="preserve"> </v>
          </cell>
        </row>
        <row r="176">
          <cell r="E176" t="str">
            <v xml:space="preserve"> </v>
          </cell>
        </row>
        <row r="177">
          <cell r="E177" t="str">
            <v xml:space="preserve"> </v>
          </cell>
        </row>
        <row r="178">
          <cell r="E178" t="str">
            <v xml:space="preserve"> </v>
          </cell>
        </row>
        <row r="179">
          <cell r="E179" t="str">
            <v xml:space="preserve"> </v>
          </cell>
        </row>
        <row r="180">
          <cell r="E180" t="str">
            <v xml:space="preserve"> </v>
          </cell>
        </row>
        <row r="181">
          <cell r="E181" t="str">
            <v xml:space="preserve"> </v>
          </cell>
        </row>
        <row r="182">
          <cell r="E182" t="str">
            <v xml:space="preserve"> </v>
          </cell>
        </row>
        <row r="183">
          <cell r="E183" t="str">
            <v xml:space="preserve"> </v>
          </cell>
        </row>
        <row r="184">
          <cell r="E184" t="str">
            <v xml:space="preserve"> </v>
          </cell>
        </row>
        <row r="185">
          <cell r="E185" t="str">
            <v xml:space="preserve"> </v>
          </cell>
        </row>
        <row r="186">
          <cell r="E186" t="str">
            <v xml:space="preserve"> </v>
          </cell>
        </row>
        <row r="187">
          <cell r="E187" t="str">
            <v xml:space="preserve"> </v>
          </cell>
        </row>
        <row r="188">
          <cell r="E188" t="str">
            <v xml:space="preserve"> </v>
          </cell>
        </row>
        <row r="189">
          <cell r="E189" t="str">
            <v xml:space="preserve"> </v>
          </cell>
        </row>
        <row r="190">
          <cell r="E190" t="str">
            <v xml:space="preserve"> </v>
          </cell>
        </row>
        <row r="191">
          <cell r="E191" t="str">
            <v xml:space="preserve"> </v>
          </cell>
        </row>
        <row r="192">
          <cell r="E192" t="str">
            <v xml:space="preserve"> </v>
          </cell>
        </row>
        <row r="193">
          <cell r="E193" t="str">
            <v xml:space="preserve"> </v>
          </cell>
        </row>
        <row r="194">
          <cell r="E194" t="str">
            <v xml:space="preserve"> </v>
          </cell>
        </row>
        <row r="195">
          <cell r="E195" t="str">
            <v xml:space="preserve"> </v>
          </cell>
        </row>
        <row r="196">
          <cell r="E196" t="str">
            <v xml:space="preserve"> </v>
          </cell>
        </row>
        <row r="197">
          <cell r="E197" t="str">
            <v xml:space="preserve"> </v>
          </cell>
        </row>
        <row r="198">
          <cell r="E198" t="str">
            <v xml:space="preserve"> </v>
          </cell>
        </row>
        <row r="199">
          <cell r="E199" t="str">
            <v xml:space="preserve"> </v>
          </cell>
        </row>
        <row r="200">
          <cell r="E200" t="str">
            <v xml:space="preserve"> </v>
          </cell>
        </row>
        <row r="201">
          <cell r="E201" t="str">
            <v xml:space="preserve"> </v>
          </cell>
        </row>
        <row r="202">
          <cell r="E202" t="str">
            <v xml:space="preserve"> </v>
          </cell>
        </row>
        <row r="203">
          <cell r="E203" t="str">
            <v xml:space="preserve"> </v>
          </cell>
        </row>
        <row r="204">
          <cell r="E204" t="str">
            <v xml:space="preserve"> </v>
          </cell>
        </row>
      </sheetData>
      <sheetData sheetId="17">
        <row r="4">
          <cell r="E4" t="str">
            <v>イソカイメン科</v>
          </cell>
        </row>
      </sheetData>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1"/>
  <sheetViews>
    <sheetView showGridLines="0" zoomScale="85" zoomScaleNormal="85" workbookViewId="0"/>
  </sheetViews>
  <sheetFormatPr defaultRowHeight="11.25"/>
  <cols>
    <col min="1" max="1" width="5.125" style="2" customWidth="1"/>
    <col min="2" max="2" width="5.75" style="2" customWidth="1"/>
    <col min="3" max="3" width="13.375" style="2" customWidth="1"/>
    <col min="4" max="4" width="9.375" style="2" customWidth="1"/>
    <col min="5" max="5" width="15.125" style="2" bestFit="1" customWidth="1"/>
    <col min="6" max="6" width="19" style="2" bestFit="1" customWidth="1"/>
    <col min="7" max="7" width="19.75" style="2" bestFit="1" customWidth="1"/>
    <col min="8" max="8" width="24.25" style="2" bestFit="1" customWidth="1"/>
    <col min="9" max="9" width="7.625" style="2" bestFit="1" customWidth="1"/>
    <col min="10" max="10" width="7.625" style="2" customWidth="1"/>
    <col min="11" max="11" width="5.625" style="2" customWidth="1"/>
    <col min="12" max="16384" width="9" style="2"/>
  </cols>
  <sheetData>
    <row r="1" spans="2:11" ht="11.25" customHeight="1"/>
    <row r="2" spans="2:11" ht="11.25" customHeight="1">
      <c r="B2" s="2" t="s">
        <v>302</v>
      </c>
    </row>
    <row r="3" spans="2:11" ht="11.25" customHeight="1">
      <c r="B3" s="64" t="s">
        <v>139</v>
      </c>
      <c r="C3" s="64" t="s">
        <v>0</v>
      </c>
      <c r="D3" s="64" t="s">
        <v>1</v>
      </c>
      <c r="E3" s="68" t="s">
        <v>2</v>
      </c>
      <c r="F3" s="64" t="s">
        <v>3</v>
      </c>
      <c r="G3" s="64" t="s">
        <v>4</v>
      </c>
      <c r="H3" s="64" t="s">
        <v>5</v>
      </c>
      <c r="I3" s="32" t="s">
        <v>144</v>
      </c>
      <c r="J3" s="32"/>
      <c r="K3" s="65" t="s">
        <v>7</v>
      </c>
    </row>
    <row r="4" spans="2:11" ht="11.25" customHeight="1">
      <c r="B4" s="64"/>
      <c r="C4" s="64"/>
      <c r="D4" s="64"/>
      <c r="E4" s="69"/>
      <c r="F4" s="64"/>
      <c r="G4" s="64"/>
      <c r="H4" s="64"/>
      <c r="I4" s="33" t="s">
        <v>303</v>
      </c>
      <c r="J4" s="33" t="s">
        <v>133</v>
      </c>
      <c r="K4" s="66"/>
    </row>
    <row r="5" spans="2:11" ht="11.25" customHeight="1">
      <c r="B5" s="7">
        <v>1</v>
      </c>
      <c r="C5" s="5" t="s">
        <v>10</v>
      </c>
      <c r="D5" s="5" t="s">
        <v>26</v>
      </c>
      <c r="E5" s="5" t="s">
        <v>11</v>
      </c>
      <c r="F5" s="4" t="s">
        <v>12</v>
      </c>
      <c r="G5" s="4" t="s">
        <v>97</v>
      </c>
      <c r="H5" s="4" t="s">
        <v>98</v>
      </c>
      <c r="I5" s="4">
        <v>11</v>
      </c>
      <c r="J5" s="16"/>
      <c r="K5" s="15" t="str">
        <f>IF(COUNTA(I5:J5)&gt;0,"●","")</f>
        <v>●</v>
      </c>
    </row>
    <row r="6" spans="2:11" ht="11.25" customHeight="1">
      <c r="B6" s="8">
        <v>2</v>
      </c>
      <c r="C6" s="17" t="s">
        <v>13</v>
      </c>
      <c r="D6" s="17" t="s">
        <v>14</v>
      </c>
      <c r="E6" s="9" t="s">
        <v>27</v>
      </c>
      <c r="F6" s="10" t="s">
        <v>66</v>
      </c>
      <c r="G6" s="10" t="s">
        <v>67</v>
      </c>
      <c r="H6" s="10" t="s">
        <v>68</v>
      </c>
      <c r="I6" s="10">
        <v>14</v>
      </c>
      <c r="J6" s="28" t="s">
        <v>113</v>
      </c>
      <c r="K6" s="8" t="str">
        <f t="shared" ref="K6:K45" si="0">IF(COUNTA(I6:J6)&gt;0,"●","")</f>
        <v>●</v>
      </c>
    </row>
    <row r="7" spans="2:11" ht="11.25" customHeight="1">
      <c r="B7" s="8">
        <v>3</v>
      </c>
      <c r="C7" s="3"/>
      <c r="D7" s="24"/>
      <c r="E7" s="9" t="s">
        <v>28</v>
      </c>
      <c r="F7" s="10" t="s">
        <v>15</v>
      </c>
      <c r="G7" s="10" t="s">
        <v>115</v>
      </c>
      <c r="H7" s="10" t="s">
        <v>126</v>
      </c>
      <c r="I7" s="10"/>
      <c r="J7" s="28" t="s">
        <v>113</v>
      </c>
      <c r="K7" s="8" t="str">
        <f t="shared" si="0"/>
        <v>●</v>
      </c>
    </row>
    <row r="8" spans="2:11" ht="11.25" customHeight="1">
      <c r="B8" s="8">
        <v>4</v>
      </c>
      <c r="C8" s="24"/>
      <c r="D8" s="9" t="s">
        <v>16</v>
      </c>
      <c r="E8" s="9" t="s">
        <v>17</v>
      </c>
      <c r="F8" s="10" t="s">
        <v>18</v>
      </c>
      <c r="G8" s="10" t="s">
        <v>114</v>
      </c>
      <c r="H8" s="10" t="s">
        <v>127</v>
      </c>
      <c r="I8" s="10"/>
      <c r="J8" s="28" t="s">
        <v>113</v>
      </c>
      <c r="K8" s="8" t="str">
        <f t="shared" si="0"/>
        <v>●</v>
      </c>
    </row>
    <row r="9" spans="2:11" ht="11.25" customHeight="1">
      <c r="B9" s="8">
        <v>5</v>
      </c>
      <c r="C9" s="17" t="s">
        <v>19</v>
      </c>
      <c r="D9" s="17" t="s">
        <v>20</v>
      </c>
      <c r="E9" s="17" t="s">
        <v>21</v>
      </c>
      <c r="F9" s="18" t="s">
        <v>22</v>
      </c>
      <c r="G9" s="10" t="s">
        <v>29</v>
      </c>
      <c r="H9" s="10" t="s">
        <v>128</v>
      </c>
      <c r="I9" s="10"/>
      <c r="J9" s="28" t="s">
        <v>113</v>
      </c>
      <c r="K9" s="8" t="str">
        <f t="shared" si="0"/>
        <v>●</v>
      </c>
    </row>
    <row r="10" spans="2:11" ht="11.25" customHeight="1">
      <c r="B10" s="8">
        <v>6</v>
      </c>
      <c r="C10" s="3"/>
      <c r="D10" s="3"/>
      <c r="E10" s="3"/>
      <c r="F10" s="1"/>
      <c r="G10" s="10" t="s">
        <v>111</v>
      </c>
      <c r="H10" s="10" t="s">
        <v>101</v>
      </c>
      <c r="I10" s="10">
        <v>1</v>
      </c>
      <c r="J10" s="28"/>
      <c r="K10" s="8" t="str">
        <f t="shared" si="0"/>
        <v>●</v>
      </c>
    </row>
    <row r="11" spans="2:11" ht="11.25" customHeight="1">
      <c r="B11" s="8">
        <v>7</v>
      </c>
      <c r="C11" s="3"/>
      <c r="D11" s="3"/>
      <c r="E11" s="3"/>
      <c r="F11" s="1"/>
      <c r="G11" s="10" t="s">
        <v>116</v>
      </c>
      <c r="H11" s="10" t="s">
        <v>116</v>
      </c>
      <c r="I11" s="10"/>
      <c r="J11" s="28" t="s">
        <v>113</v>
      </c>
      <c r="K11" s="8" t="str">
        <f t="shared" si="0"/>
        <v>●</v>
      </c>
    </row>
    <row r="12" spans="2:11" ht="11.25" customHeight="1">
      <c r="B12" s="8">
        <v>8</v>
      </c>
      <c r="C12" s="3"/>
      <c r="D12" s="3"/>
      <c r="E12" s="3"/>
      <c r="F12" s="1"/>
      <c r="G12" s="10" t="s">
        <v>22</v>
      </c>
      <c r="H12" s="10" t="s">
        <v>99</v>
      </c>
      <c r="I12" s="10">
        <v>11</v>
      </c>
      <c r="J12" s="28"/>
      <c r="K12" s="8" t="str">
        <f t="shared" si="0"/>
        <v>●</v>
      </c>
    </row>
    <row r="13" spans="2:11" ht="11.25" customHeight="1">
      <c r="B13" s="8">
        <v>9</v>
      </c>
      <c r="C13" s="3"/>
      <c r="D13" s="3"/>
      <c r="E13" s="9" t="s">
        <v>23</v>
      </c>
      <c r="F13" s="10" t="s">
        <v>24</v>
      </c>
      <c r="G13" s="10" t="s">
        <v>24</v>
      </c>
      <c r="H13" s="10" t="s">
        <v>100</v>
      </c>
      <c r="I13" s="10">
        <v>2</v>
      </c>
      <c r="J13" s="28"/>
      <c r="K13" s="8" t="str">
        <f t="shared" si="0"/>
        <v>●</v>
      </c>
    </row>
    <row r="14" spans="2:11" ht="11.25" customHeight="1">
      <c r="B14" s="8">
        <v>10</v>
      </c>
      <c r="C14" s="3"/>
      <c r="D14" s="17" t="s">
        <v>25</v>
      </c>
      <c r="E14" s="9" t="s">
        <v>30</v>
      </c>
      <c r="F14" s="10" t="s">
        <v>31</v>
      </c>
      <c r="G14" s="10" t="s">
        <v>32</v>
      </c>
      <c r="H14" s="10" t="s">
        <v>69</v>
      </c>
      <c r="I14" s="10">
        <v>3</v>
      </c>
      <c r="J14" s="28"/>
      <c r="K14" s="8" t="str">
        <f t="shared" si="0"/>
        <v>●</v>
      </c>
    </row>
    <row r="15" spans="2:11" ht="11.25" customHeight="1">
      <c r="B15" s="8">
        <v>11</v>
      </c>
      <c r="C15" s="17" t="s">
        <v>33</v>
      </c>
      <c r="D15" s="17" t="s">
        <v>34</v>
      </c>
      <c r="E15" s="9" t="s">
        <v>35</v>
      </c>
      <c r="F15" s="10" t="s">
        <v>36</v>
      </c>
      <c r="G15" s="10" t="s">
        <v>37</v>
      </c>
      <c r="H15" s="10" t="s">
        <v>70</v>
      </c>
      <c r="I15" s="10">
        <v>4</v>
      </c>
      <c r="J15" s="28"/>
      <c r="K15" s="8" t="str">
        <f t="shared" si="0"/>
        <v>●</v>
      </c>
    </row>
    <row r="16" spans="2:11" ht="11.25" customHeight="1">
      <c r="B16" s="8">
        <v>12</v>
      </c>
      <c r="C16" s="3"/>
      <c r="D16" s="3"/>
      <c r="E16" s="17" t="s">
        <v>38</v>
      </c>
      <c r="F16" s="10" t="s">
        <v>71</v>
      </c>
      <c r="G16" s="10" t="s">
        <v>72</v>
      </c>
      <c r="H16" s="10" t="s">
        <v>73</v>
      </c>
      <c r="I16" s="10">
        <v>1</v>
      </c>
      <c r="J16" s="28"/>
      <c r="K16" s="8" t="str">
        <f t="shared" si="0"/>
        <v>●</v>
      </c>
    </row>
    <row r="17" spans="2:11" ht="11.25" customHeight="1">
      <c r="B17" s="8">
        <v>13</v>
      </c>
      <c r="C17" s="3"/>
      <c r="D17" s="3"/>
      <c r="E17" s="3"/>
      <c r="F17" s="10" t="s">
        <v>39</v>
      </c>
      <c r="G17" s="10" t="s">
        <v>40</v>
      </c>
      <c r="H17" s="10" t="s">
        <v>74</v>
      </c>
      <c r="I17" s="10">
        <v>1</v>
      </c>
      <c r="J17" s="28" t="s">
        <v>113</v>
      </c>
      <c r="K17" s="8" t="str">
        <f t="shared" si="0"/>
        <v>●</v>
      </c>
    </row>
    <row r="18" spans="2:11" ht="11.25" customHeight="1">
      <c r="B18" s="8">
        <v>14</v>
      </c>
      <c r="C18" s="3"/>
      <c r="D18" s="3"/>
      <c r="E18" s="3"/>
      <c r="F18" s="18" t="s">
        <v>75</v>
      </c>
      <c r="G18" s="10" t="s">
        <v>76</v>
      </c>
      <c r="H18" s="10" t="s">
        <v>77</v>
      </c>
      <c r="I18" s="10">
        <v>1</v>
      </c>
      <c r="J18" s="28"/>
      <c r="K18" s="8" t="str">
        <f t="shared" si="0"/>
        <v>●</v>
      </c>
    </row>
    <row r="19" spans="2:11" ht="11.25" customHeight="1">
      <c r="B19" s="8">
        <v>15</v>
      </c>
      <c r="C19" s="3"/>
      <c r="D19" s="17" t="s">
        <v>41</v>
      </c>
      <c r="E19" s="17" t="s">
        <v>42</v>
      </c>
      <c r="F19" s="18" t="s">
        <v>43</v>
      </c>
      <c r="G19" s="10" t="s">
        <v>44</v>
      </c>
      <c r="H19" s="10" t="s">
        <v>78</v>
      </c>
      <c r="I19" s="10">
        <v>3</v>
      </c>
      <c r="J19" s="28" t="s">
        <v>113</v>
      </c>
      <c r="K19" s="8" t="str">
        <f t="shared" si="0"/>
        <v>●</v>
      </c>
    </row>
    <row r="20" spans="2:11" ht="11.25" customHeight="1">
      <c r="B20" s="8">
        <v>16</v>
      </c>
      <c r="C20" s="3"/>
      <c r="D20" s="3"/>
      <c r="E20" s="3"/>
      <c r="F20" s="1"/>
      <c r="G20" s="10" t="s">
        <v>45</v>
      </c>
      <c r="H20" s="10" t="s">
        <v>79</v>
      </c>
      <c r="I20" s="10">
        <v>5</v>
      </c>
      <c r="J20" s="28"/>
      <c r="K20" s="8" t="str">
        <f t="shared" si="0"/>
        <v>●</v>
      </c>
    </row>
    <row r="21" spans="2:11" ht="11.25" customHeight="1">
      <c r="B21" s="8">
        <v>17</v>
      </c>
      <c r="C21" s="3"/>
      <c r="D21" s="3"/>
      <c r="E21" s="3"/>
      <c r="F21" s="1"/>
      <c r="G21" s="10" t="s">
        <v>46</v>
      </c>
      <c r="H21" s="10" t="s">
        <v>80</v>
      </c>
      <c r="I21" s="10">
        <v>3</v>
      </c>
      <c r="J21" s="28"/>
      <c r="K21" s="8" t="str">
        <f t="shared" si="0"/>
        <v>●</v>
      </c>
    </row>
    <row r="22" spans="2:11" ht="11.25" customHeight="1">
      <c r="B22" s="8">
        <v>18</v>
      </c>
      <c r="C22" s="3"/>
      <c r="D22" s="3"/>
      <c r="E22" s="3"/>
      <c r="F22" s="1"/>
      <c r="G22" s="10" t="s">
        <v>47</v>
      </c>
      <c r="H22" s="10" t="s">
        <v>81</v>
      </c>
      <c r="I22" s="10">
        <v>37</v>
      </c>
      <c r="J22" s="28"/>
      <c r="K22" s="8" t="str">
        <f t="shared" si="0"/>
        <v>●</v>
      </c>
    </row>
    <row r="23" spans="2:11" ht="11.25" customHeight="1">
      <c r="B23" s="8">
        <v>19</v>
      </c>
      <c r="C23" s="3"/>
      <c r="D23" s="3"/>
      <c r="E23" s="3"/>
      <c r="F23" s="1"/>
      <c r="G23" s="10" t="s">
        <v>48</v>
      </c>
      <c r="H23" s="10" t="s">
        <v>82</v>
      </c>
      <c r="I23" s="10">
        <v>2</v>
      </c>
      <c r="J23" s="28"/>
      <c r="K23" s="8" t="str">
        <f t="shared" si="0"/>
        <v>●</v>
      </c>
    </row>
    <row r="24" spans="2:11" ht="11.25" customHeight="1">
      <c r="B24" s="8">
        <v>20</v>
      </c>
      <c r="C24" s="3"/>
      <c r="D24" s="3"/>
      <c r="E24" s="3"/>
      <c r="F24" s="1"/>
      <c r="G24" s="10" t="s">
        <v>49</v>
      </c>
      <c r="H24" s="10" t="s">
        <v>83</v>
      </c>
      <c r="I24" s="10">
        <v>3</v>
      </c>
      <c r="J24" s="28"/>
      <c r="K24" s="8" t="str">
        <f t="shared" si="0"/>
        <v>●</v>
      </c>
    </row>
    <row r="25" spans="2:11" ht="11.25" customHeight="1">
      <c r="B25" s="8">
        <v>21</v>
      </c>
      <c r="C25" s="3"/>
      <c r="D25" s="3"/>
      <c r="E25" s="3"/>
      <c r="F25" s="3"/>
      <c r="G25" s="10" t="s">
        <v>50</v>
      </c>
      <c r="H25" s="10" t="s">
        <v>84</v>
      </c>
      <c r="I25" s="10">
        <v>1</v>
      </c>
      <c r="J25" s="28"/>
      <c r="K25" s="8" t="str">
        <f t="shared" si="0"/>
        <v>●</v>
      </c>
    </row>
    <row r="26" spans="2:11" ht="11.25" customHeight="1">
      <c r="B26" s="8">
        <v>22</v>
      </c>
      <c r="C26" s="3"/>
      <c r="D26" s="3"/>
      <c r="E26" s="17" t="s">
        <v>51</v>
      </c>
      <c r="F26" s="18" t="s">
        <v>52</v>
      </c>
      <c r="G26" s="10" t="s">
        <v>53</v>
      </c>
      <c r="H26" s="10" t="s">
        <v>85</v>
      </c>
      <c r="I26" s="10">
        <v>1</v>
      </c>
      <c r="J26" s="28"/>
      <c r="K26" s="8" t="str">
        <f t="shared" si="0"/>
        <v>●</v>
      </c>
    </row>
    <row r="27" spans="2:11" ht="11.25" customHeight="1">
      <c r="B27" s="8">
        <v>23</v>
      </c>
      <c r="C27" s="3"/>
      <c r="D27" s="3"/>
      <c r="E27" s="3"/>
      <c r="F27" s="1"/>
      <c r="G27" s="10" t="s">
        <v>86</v>
      </c>
      <c r="H27" s="10" t="s">
        <v>87</v>
      </c>
      <c r="I27" s="10">
        <v>2</v>
      </c>
      <c r="J27" s="28"/>
      <c r="K27" s="8" t="str">
        <f t="shared" si="0"/>
        <v>●</v>
      </c>
    </row>
    <row r="28" spans="2:11" ht="11.25" customHeight="1">
      <c r="B28" s="8">
        <v>24</v>
      </c>
      <c r="C28" s="3"/>
      <c r="D28" s="3"/>
      <c r="E28" s="17" t="s">
        <v>54</v>
      </c>
      <c r="F28" s="10" t="s">
        <v>55</v>
      </c>
      <c r="G28" s="10" t="s">
        <v>103</v>
      </c>
      <c r="H28" s="10" t="s">
        <v>88</v>
      </c>
      <c r="I28" s="10">
        <v>1</v>
      </c>
      <c r="J28" s="28"/>
      <c r="K28" s="8" t="str">
        <f t="shared" si="0"/>
        <v>●</v>
      </c>
    </row>
    <row r="29" spans="2:11" ht="11.25" customHeight="1">
      <c r="B29" s="8">
        <v>25</v>
      </c>
      <c r="C29" s="3"/>
      <c r="D29" s="3"/>
      <c r="E29" s="24"/>
      <c r="F29" s="10" t="s">
        <v>56</v>
      </c>
      <c r="G29" s="10" t="s">
        <v>57</v>
      </c>
      <c r="H29" s="10" t="s">
        <v>129</v>
      </c>
      <c r="I29" s="10"/>
      <c r="J29" s="28" t="s">
        <v>113</v>
      </c>
      <c r="K29" s="8" t="str">
        <f t="shared" si="0"/>
        <v>●</v>
      </c>
    </row>
    <row r="30" spans="2:11" ht="11.25" customHeight="1">
      <c r="B30" s="8">
        <v>26</v>
      </c>
      <c r="C30" s="3"/>
      <c r="D30" s="3"/>
      <c r="E30" s="17" t="s">
        <v>138</v>
      </c>
      <c r="F30" s="10" t="s">
        <v>123</v>
      </c>
      <c r="G30" s="10" t="s">
        <v>117</v>
      </c>
      <c r="H30" s="10" t="s">
        <v>134</v>
      </c>
      <c r="I30" s="10"/>
      <c r="J30" s="28" t="s">
        <v>113</v>
      </c>
      <c r="K30" s="8" t="str">
        <f t="shared" si="0"/>
        <v>●</v>
      </c>
    </row>
    <row r="31" spans="2:11" ht="11.25" customHeight="1">
      <c r="B31" s="8">
        <v>27</v>
      </c>
      <c r="C31" s="3"/>
      <c r="D31" s="3"/>
      <c r="E31" s="3"/>
      <c r="F31" s="10" t="s">
        <v>58</v>
      </c>
      <c r="G31" s="10" t="s">
        <v>118</v>
      </c>
      <c r="H31" s="10" t="s">
        <v>135</v>
      </c>
      <c r="I31" s="10"/>
      <c r="J31" s="28" t="s">
        <v>113</v>
      </c>
      <c r="K31" s="8" t="str">
        <f t="shared" si="0"/>
        <v>●</v>
      </c>
    </row>
    <row r="32" spans="2:11" ht="11.25" customHeight="1">
      <c r="B32" s="8">
        <v>28</v>
      </c>
      <c r="C32" s="3"/>
      <c r="D32" s="3"/>
      <c r="E32" s="3"/>
      <c r="F32" s="10" t="s">
        <v>59</v>
      </c>
      <c r="G32" s="10" t="s">
        <v>112</v>
      </c>
      <c r="H32" s="10" t="s">
        <v>137</v>
      </c>
      <c r="I32" s="10">
        <v>1</v>
      </c>
      <c r="J32" s="28"/>
      <c r="K32" s="8" t="str">
        <f t="shared" si="0"/>
        <v>●</v>
      </c>
    </row>
    <row r="33" spans="2:11" ht="11.25" customHeight="1">
      <c r="B33" s="8">
        <v>29</v>
      </c>
      <c r="C33" s="3"/>
      <c r="D33" s="3"/>
      <c r="E33" s="3"/>
      <c r="F33" s="18" t="s">
        <v>60</v>
      </c>
      <c r="G33" s="10" t="s">
        <v>119</v>
      </c>
      <c r="H33" s="10" t="s">
        <v>125</v>
      </c>
      <c r="I33" s="10"/>
      <c r="J33" s="28" t="s">
        <v>113</v>
      </c>
      <c r="K33" s="8" t="str">
        <f t="shared" si="0"/>
        <v>●</v>
      </c>
    </row>
    <row r="34" spans="2:11" ht="11.25" customHeight="1">
      <c r="B34" s="8">
        <v>30</v>
      </c>
      <c r="C34" s="3"/>
      <c r="D34" s="3"/>
      <c r="E34" s="3"/>
      <c r="F34" s="1"/>
      <c r="G34" s="10" t="s">
        <v>104</v>
      </c>
      <c r="H34" s="10" t="s">
        <v>89</v>
      </c>
      <c r="I34" s="10">
        <v>1</v>
      </c>
      <c r="J34" s="28"/>
      <c r="K34" s="8" t="str">
        <f t="shared" si="0"/>
        <v>●</v>
      </c>
    </row>
    <row r="35" spans="2:11" ht="11.25" customHeight="1">
      <c r="B35" s="8">
        <v>31</v>
      </c>
      <c r="C35" s="3"/>
      <c r="D35" s="3"/>
      <c r="E35" s="3"/>
      <c r="F35" s="1"/>
      <c r="G35" s="10" t="s">
        <v>105</v>
      </c>
      <c r="H35" s="10" t="s">
        <v>90</v>
      </c>
      <c r="I35" s="10">
        <v>9</v>
      </c>
      <c r="J35" s="28" t="s">
        <v>113</v>
      </c>
      <c r="K35" s="8" t="str">
        <f t="shared" si="0"/>
        <v>●</v>
      </c>
    </row>
    <row r="36" spans="2:11" ht="11.25" customHeight="1">
      <c r="B36" s="8">
        <v>32</v>
      </c>
      <c r="C36" s="3"/>
      <c r="D36" s="3"/>
      <c r="E36" s="3"/>
      <c r="F36" s="1"/>
      <c r="G36" s="10" t="s">
        <v>106</v>
      </c>
      <c r="H36" s="10" t="s">
        <v>91</v>
      </c>
      <c r="I36" s="10">
        <v>2</v>
      </c>
      <c r="J36" s="28"/>
      <c r="K36" s="8" t="str">
        <f t="shared" si="0"/>
        <v>●</v>
      </c>
    </row>
    <row r="37" spans="2:11" ht="11.25" customHeight="1">
      <c r="B37" s="8">
        <v>33</v>
      </c>
      <c r="C37" s="3"/>
      <c r="D37" s="3"/>
      <c r="E37" s="3"/>
      <c r="F37" s="1"/>
      <c r="G37" s="10" t="s">
        <v>107</v>
      </c>
      <c r="H37" s="10" t="s">
        <v>92</v>
      </c>
      <c r="I37" s="10">
        <v>17</v>
      </c>
      <c r="J37" s="28"/>
      <c r="K37" s="8" t="str">
        <f t="shared" si="0"/>
        <v>●</v>
      </c>
    </row>
    <row r="38" spans="2:11" ht="11.25" customHeight="1">
      <c r="B38" s="8">
        <v>34</v>
      </c>
      <c r="C38" s="3"/>
      <c r="D38" s="3"/>
      <c r="E38" s="3"/>
      <c r="F38" s="1"/>
      <c r="G38" s="10" t="s">
        <v>108</v>
      </c>
      <c r="H38" s="10" t="s">
        <v>93</v>
      </c>
      <c r="I38" s="10">
        <v>1</v>
      </c>
      <c r="J38" s="28"/>
      <c r="K38" s="8" t="str">
        <f t="shared" si="0"/>
        <v>●</v>
      </c>
    </row>
    <row r="39" spans="2:11" ht="11.25" customHeight="1">
      <c r="B39" s="8">
        <v>35</v>
      </c>
      <c r="C39" s="3"/>
      <c r="D39" s="3"/>
      <c r="E39" s="3"/>
      <c r="F39" s="1"/>
      <c r="G39" s="10" t="s">
        <v>109</v>
      </c>
      <c r="H39" s="10" t="s">
        <v>94</v>
      </c>
      <c r="I39" s="10">
        <v>2</v>
      </c>
      <c r="J39" s="28"/>
      <c r="K39" s="8" t="str">
        <f t="shared" si="0"/>
        <v>●</v>
      </c>
    </row>
    <row r="40" spans="2:11" ht="11.25" customHeight="1">
      <c r="B40" s="8">
        <v>36</v>
      </c>
      <c r="C40" s="3"/>
      <c r="D40" s="3"/>
      <c r="E40" s="3"/>
      <c r="F40" s="1"/>
      <c r="G40" s="10" t="s">
        <v>60</v>
      </c>
      <c r="H40" s="10" t="s">
        <v>95</v>
      </c>
      <c r="I40" s="10">
        <v>5</v>
      </c>
      <c r="J40" s="28" t="s">
        <v>113</v>
      </c>
      <c r="K40" s="8" t="str">
        <f t="shared" si="0"/>
        <v>●</v>
      </c>
    </row>
    <row r="41" spans="2:11">
      <c r="B41" s="8">
        <v>37</v>
      </c>
      <c r="C41" s="3"/>
      <c r="D41" s="3"/>
      <c r="E41" s="3"/>
      <c r="F41" s="10" t="s">
        <v>61</v>
      </c>
      <c r="G41" s="10" t="s">
        <v>120</v>
      </c>
      <c r="H41" s="10" t="s">
        <v>136</v>
      </c>
      <c r="I41" s="25"/>
      <c r="J41" s="28" t="s">
        <v>113</v>
      </c>
      <c r="K41" s="8" t="str">
        <f t="shared" si="0"/>
        <v>●</v>
      </c>
    </row>
    <row r="42" spans="2:11" ht="11.25" customHeight="1">
      <c r="B42" s="8">
        <v>38</v>
      </c>
      <c r="C42" s="3"/>
      <c r="D42" s="3"/>
      <c r="E42" s="3"/>
      <c r="F42" s="18" t="s">
        <v>62</v>
      </c>
      <c r="G42" s="10" t="s">
        <v>122</v>
      </c>
      <c r="H42" s="10" t="s">
        <v>130</v>
      </c>
      <c r="I42" s="18"/>
      <c r="J42" s="29" t="s">
        <v>113</v>
      </c>
      <c r="K42" s="8" t="str">
        <f t="shared" si="0"/>
        <v>●</v>
      </c>
    </row>
    <row r="43" spans="2:11" ht="11.25" customHeight="1">
      <c r="B43" s="8">
        <v>39</v>
      </c>
      <c r="C43" s="3"/>
      <c r="D43" s="3"/>
      <c r="E43" s="3"/>
      <c r="F43" s="21"/>
      <c r="G43" s="18" t="s">
        <v>110</v>
      </c>
      <c r="H43" s="18" t="s">
        <v>96</v>
      </c>
      <c r="I43" s="18">
        <v>3</v>
      </c>
      <c r="J43" s="29"/>
      <c r="K43" s="8" t="str">
        <f t="shared" si="0"/>
        <v>●</v>
      </c>
    </row>
    <row r="44" spans="2:11">
      <c r="B44" s="8">
        <v>40</v>
      </c>
      <c r="C44" s="3"/>
      <c r="D44" s="3"/>
      <c r="E44" s="24"/>
      <c r="F44" s="23" t="s">
        <v>124</v>
      </c>
      <c r="G44" s="10" t="s">
        <v>121</v>
      </c>
      <c r="H44" s="10" t="s">
        <v>131</v>
      </c>
      <c r="I44" s="25"/>
      <c r="J44" s="28" t="s">
        <v>113</v>
      </c>
      <c r="K44" s="8" t="str">
        <f t="shared" si="0"/>
        <v>●</v>
      </c>
    </row>
    <row r="45" spans="2:11">
      <c r="B45" s="8">
        <v>41</v>
      </c>
      <c r="C45" s="6"/>
      <c r="D45" s="6"/>
      <c r="E45" s="22" t="s">
        <v>63</v>
      </c>
      <c r="F45" s="12" t="s">
        <v>140</v>
      </c>
      <c r="G45" s="12" t="s">
        <v>64</v>
      </c>
      <c r="H45" s="12" t="s">
        <v>132</v>
      </c>
      <c r="I45" s="26"/>
      <c r="J45" s="19" t="s">
        <v>113</v>
      </c>
      <c r="K45" s="8" t="str">
        <f t="shared" si="0"/>
        <v>●</v>
      </c>
    </row>
    <row r="46" spans="2:11" ht="11.25" customHeight="1">
      <c r="B46" s="70" t="s">
        <v>8</v>
      </c>
      <c r="C46" s="67" t="s">
        <v>145</v>
      </c>
      <c r="D46" s="67" t="s">
        <v>146</v>
      </c>
      <c r="E46" s="72" t="s">
        <v>147</v>
      </c>
      <c r="F46" s="67" t="s">
        <v>148</v>
      </c>
      <c r="G46" s="67" t="s">
        <v>149</v>
      </c>
      <c r="H46" s="16" t="s">
        <v>6</v>
      </c>
      <c r="I46" s="11">
        <f>SUM(I5:I45)</f>
        <v>148</v>
      </c>
      <c r="J46" s="27" t="s">
        <v>9</v>
      </c>
      <c r="K46" s="63">
        <f>COUNTA(K5:K45)</f>
        <v>41</v>
      </c>
    </row>
    <row r="47" spans="2:11" ht="11.25" customHeight="1">
      <c r="B47" s="71"/>
      <c r="C47" s="67"/>
      <c r="D47" s="67"/>
      <c r="E47" s="73"/>
      <c r="F47" s="67"/>
      <c r="G47" s="67"/>
      <c r="H47" s="19" t="s">
        <v>102</v>
      </c>
      <c r="I47" s="20">
        <v>27</v>
      </c>
      <c r="J47" s="20">
        <v>17</v>
      </c>
      <c r="K47" s="63"/>
    </row>
    <row r="48" spans="2:11" s="13" customFormat="1" ht="11.25" customHeight="1">
      <c r="B48" s="13" t="s">
        <v>65</v>
      </c>
      <c r="D48" s="14"/>
    </row>
    <row r="49" spans="2:2">
      <c r="B49" s="30" t="s">
        <v>141</v>
      </c>
    </row>
    <row r="50" spans="2:2">
      <c r="B50" s="30" t="s">
        <v>143</v>
      </c>
    </row>
    <row r="51" spans="2:2">
      <c r="B51" s="31" t="s">
        <v>142</v>
      </c>
    </row>
  </sheetData>
  <mergeCells count="15">
    <mergeCell ref="K46:K47"/>
    <mergeCell ref="H3:H4"/>
    <mergeCell ref="K3:K4"/>
    <mergeCell ref="G46:G47"/>
    <mergeCell ref="B3:B4"/>
    <mergeCell ref="C3:C4"/>
    <mergeCell ref="D3:D4"/>
    <mergeCell ref="E3:E4"/>
    <mergeCell ref="F3:F4"/>
    <mergeCell ref="G3:G4"/>
    <mergeCell ref="B46:B47"/>
    <mergeCell ref="C46:C47"/>
    <mergeCell ref="D46:D47"/>
    <mergeCell ref="E46:E47"/>
    <mergeCell ref="F46:F47"/>
  </mergeCells>
  <phoneticPr fontId="2"/>
  <pageMargins left="0.70866141732283472" right="0.70866141732283472" top="0.74803149606299213" bottom="0.74803149606299213" header="0.31496062992125984" footer="0.31496062992125984"/>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C88BD-947F-4086-89A9-72F966927D6F}">
  <sheetPr>
    <pageSetUpPr fitToPage="1"/>
  </sheetPr>
  <dimension ref="B1:I86"/>
  <sheetViews>
    <sheetView showGridLines="0" tabSelected="1" zoomScale="85" zoomScaleNormal="85" zoomScaleSheetLayoutView="70" workbookViewId="0"/>
  </sheetViews>
  <sheetFormatPr defaultRowHeight="11.25"/>
  <cols>
    <col min="1" max="1" width="5.125" style="34" customWidth="1"/>
    <col min="2" max="2" width="5.75" style="34" customWidth="1"/>
    <col min="3" max="3" width="15.125" style="34" bestFit="1" customWidth="1"/>
    <col min="4" max="5" width="24.125" style="34" customWidth="1"/>
    <col min="6" max="6" width="5.625" style="34" customWidth="1"/>
    <col min="7" max="9" width="7.625" style="34" customWidth="1"/>
    <col min="10" max="16384" width="9" style="34"/>
  </cols>
  <sheetData>
    <row r="1" spans="2:9" ht="11.25" customHeight="1"/>
    <row r="2" spans="2:9" ht="11.25" customHeight="1">
      <c r="B2" s="34" t="s">
        <v>304</v>
      </c>
    </row>
    <row r="3" spans="2:9" ht="11.25" customHeight="1">
      <c r="B3" s="64" t="s">
        <v>139</v>
      </c>
      <c r="C3" s="64" t="s">
        <v>150</v>
      </c>
      <c r="D3" s="64"/>
      <c r="E3" s="64"/>
      <c r="F3" s="74" t="s">
        <v>151</v>
      </c>
      <c r="G3" s="35" t="s">
        <v>306</v>
      </c>
      <c r="H3" s="35"/>
      <c r="I3" s="32"/>
    </row>
    <row r="4" spans="2:9" ht="11.25" customHeight="1">
      <c r="B4" s="64"/>
      <c r="C4" s="64"/>
      <c r="D4" s="64"/>
      <c r="E4" s="64"/>
      <c r="F4" s="74"/>
      <c r="G4" s="33" t="s">
        <v>305</v>
      </c>
      <c r="H4" s="33" t="s">
        <v>152</v>
      </c>
      <c r="I4" s="36" t="s">
        <v>153</v>
      </c>
    </row>
    <row r="5" spans="2:9" ht="11.25" customHeight="1">
      <c r="B5" s="37">
        <v>1</v>
      </c>
      <c r="C5" s="38" t="s">
        <v>42</v>
      </c>
      <c r="D5" s="39" t="s">
        <v>154</v>
      </c>
      <c r="E5" s="39" t="s">
        <v>155</v>
      </c>
      <c r="F5" s="40">
        <v>8</v>
      </c>
      <c r="G5" s="40"/>
      <c r="H5" s="40"/>
      <c r="I5" s="41"/>
    </row>
    <row r="6" spans="2:9" ht="11.25" customHeight="1">
      <c r="B6" s="42">
        <v>2</v>
      </c>
      <c r="C6" s="38"/>
      <c r="D6" s="43" t="s">
        <v>156</v>
      </c>
      <c r="E6" s="43" t="s">
        <v>157</v>
      </c>
      <c r="F6" s="42">
        <v>10</v>
      </c>
      <c r="G6" s="40"/>
      <c r="H6" s="42"/>
      <c r="I6" s="44"/>
    </row>
    <row r="7" spans="2:9" ht="11.25" customHeight="1">
      <c r="B7" s="42">
        <v>3</v>
      </c>
      <c r="C7" s="38"/>
      <c r="D7" s="43" t="s">
        <v>158</v>
      </c>
      <c r="E7" s="43" t="s">
        <v>159</v>
      </c>
      <c r="F7" s="42">
        <v>8</v>
      </c>
      <c r="G7" s="40"/>
      <c r="H7" s="42"/>
      <c r="I7" s="44"/>
    </row>
    <row r="8" spans="2:9" ht="11.25" customHeight="1">
      <c r="B8" s="42">
        <v>4</v>
      </c>
      <c r="C8" s="45"/>
      <c r="D8" s="44" t="s">
        <v>160</v>
      </c>
      <c r="E8" s="44" t="s">
        <v>161</v>
      </c>
      <c r="F8" s="42">
        <v>8</v>
      </c>
      <c r="G8" s="40"/>
      <c r="H8" s="42"/>
      <c r="I8" s="44"/>
    </row>
    <row r="9" spans="2:9" ht="11.25" customHeight="1">
      <c r="B9" s="42">
        <v>5</v>
      </c>
      <c r="C9" s="38"/>
      <c r="D9" s="43" t="s">
        <v>162</v>
      </c>
      <c r="E9" s="43" t="s">
        <v>163</v>
      </c>
      <c r="F9" s="42">
        <v>9</v>
      </c>
      <c r="G9" s="40"/>
      <c r="H9" s="42"/>
      <c r="I9" s="44"/>
    </row>
    <row r="10" spans="2:9" ht="11.25" customHeight="1">
      <c r="B10" s="42">
        <v>6</v>
      </c>
      <c r="C10" s="38"/>
      <c r="D10" s="43" t="s">
        <v>43</v>
      </c>
      <c r="E10" s="43" t="s">
        <v>164</v>
      </c>
      <c r="F10" s="42">
        <v>6</v>
      </c>
      <c r="G10" s="40" t="s">
        <v>113</v>
      </c>
      <c r="H10" s="42" t="s">
        <v>113</v>
      </c>
      <c r="I10" s="42" t="s">
        <v>113</v>
      </c>
    </row>
    <row r="11" spans="2:9" ht="11.25" customHeight="1">
      <c r="B11" s="42">
        <v>7</v>
      </c>
      <c r="C11" s="38"/>
      <c r="D11" s="43" t="s">
        <v>165</v>
      </c>
      <c r="E11" s="43" t="s">
        <v>166</v>
      </c>
      <c r="F11" s="42">
        <v>9</v>
      </c>
      <c r="G11" s="40"/>
      <c r="H11" s="42"/>
      <c r="I11" s="44"/>
    </row>
    <row r="12" spans="2:9" ht="11.25" customHeight="1">
      <c r="B12" s="42">
        <v>8</v>
      </c>
      <c r="C12" s="38"/>
      <c r="D12" s="43" t="s">
        <v>167</v>
      </c>
      <c r="E12" s="43" t="s">
        <v>168</v>
      </c>
      <c r="F12" s="42">
        <v>8</v>
      </c>
      <c r="G12" s="40"/>
      <c r="H12" s="42"/>
      <c r="I12" s="44"/>
    </row>
    <row r="13" spans="2:9" ht="11.25" customHeight="1">
      <c r="B13" s="42">
        <v>9</v>
      </c>
      <c r="C13" s="38"/>
      <c r="D13" s="43" t="s">
        <v>169</v>
      </c>
      <c r="E13" s="43" t="s">
        <v>170</v>
      </c>
      <c r="F13" s="42">
        <v>7</v>
      </c>
      <c r="G13" s="40"/>
      <c r="H13" s="42"/>
      <c r="I13" s="44"/>
    </row>
    <row r="14" spans="2:9" ht="11.25" customHeight="1">
      <c r="B14" s="42">
        <v>10</v>
      </c>
      <c r="C14" s="38"/>
      <c r="D14" s="43" t="s">
        <v>171</v>
      </c>
      <c r="E14" s="43" t="s">
        <v>172</v>
      </c>
      <c r="F14" s="42">
        <v>8</v>
      </c>
      <c r="G14" s="40"/>
      <c r="H14" s="42"/>
      <c r="I14" s="44"/>
    </row>
    <row r="15" spans="2:9" ht="11.25" customHeight="1">
      <c r="B15" s="42">
        <v>11</v>
      </c>
      <c r="C15" s="38"/>
      <c r="D15" s="43" t="s">
        <v>173</v>
      </c>
      <c r="E15" s="43" t="s">
        <v>174</v>
      </c>
      <c r="F15" s="42">
        <v>8</v>
      </c>
      <c r="G15" s="40"/>
      <c r="H15" s="42"/>
      <c r="I15" s="44"/>
    </row>
    <row r="16" spans="2:9" ht="11.25" customHeight="1">
      <c r="B16" s="42">
        <v>12</v>
      </c>
      <c r="C16" s="38"/>
      <c r="D16" s="43" t="s">
        <v>175</v>
      </c>
      <c r="E16" s="43" t="s">
        <v>176</v>
      </c>
      <c r="F16" s="42">
        <v>8</v>
      </c>
      <c r="G16" s="40"/>
      <c r="H16" s="42"/>
      <c r="I16" s="44"/>
    </row>
    <row r="17" spans="2:9" ht="11.25" customHeight="1">
      <c r="B17" s="42">
        <v>13</v>
      </c>
      <c r="C17" s="46" t="s">
        <v>51</v>
      </c>
      <c r="D17" s="43" t="s">
        <v>177</v>
      </c>
      <c r="E17" s="43" t="s">
        <v>178</v>
      </c>
      <c r="F17" s="42">
        <v>6</v>
      </c>
      <c r="G17" s="40"/>
      <c r="H17" s="42"/>
      <c r="I17" s="44"/>
    </row>
    <row r="18" spans="2:9" ht="11.25" customHeight="1">
      <c r="B18" s="42">
        <v>14</v>
      </c>
      <c r="C18" s="38"/>
      <c r="D18" s="43" t="s">
        <v>179</v>
      </c>
      <c r="E18" s="43" t="s">
        <v>180</v>
      </c>
      <c r="F18" s="47">
        <v>9</v>
      </c>
      <c r="G18" s="40"/>
      <c r="H18" s="42"/>
      <c r="I18" s="44"/>
    </row>
    <row r="19" spans="2:9" ht="11.25" customHeight="1">
      <c r="B19" s="42">
        <v>15</v>
      </c>
      <c r="C19" s="38"/>
      <c r="D19" s="43" t="s">
        <v>52</v>
      </c>
      <c r="E19" s="43" t="s">
        <v>181</v>
      </c>
      <c r="F19" s="47">
        <v>7</v>
      </c>
      <c r="G19" s="40" t="s">
        <v>113</v>
      </c>
      <c r="H19" s="47"/>
      <c r="I19" s="42" t="s">
        <v>113</v>
      </c>
    </row>
    <row r="20" spans="2:9" ht="11.25" customHeight="1">
      <c r="B20" s="42">
        <v>16</v>
      </c>
      <c r="C20" s="38"/>
      <c r="D20" s="43" t="s">
        <v>182</v>
      </c>
      <c r="E20" s="43" t="s">
        <v>183</v>
      </c>
      <c r="F20" s="47">
        <v>3</v>
      </c>
      <c r="G20" s="40"/>
      <c r="H20" s="47"/>
      <c r="I20" s="44"/>
    </row>
    <row r="21" spans="2:9" ht="11.25" customHeight="1">
      <c r="B21" s="42">
        <v>17</v>
      </c>
      <c r="C21" s="46" t="s">
        <v>184</v>
      </c>
      <c r="D21" s="43" t="s">
        <v>185</v>
      </c>
      <c r="E21" s="43" t="s">
        <v>186</v>
      </c>
      <c r="F21" s="47">
        <v>6</v>
      </c>
      <c r="G21" s="40"/>
      <c r="H21" s="47"/>
      <c r="I21" s="44"/>
    </row>
    <row r="22" spans="2:9" ht="11.25" customHeight="1">
      <c r="B22" s="42">
        <v>18</v>
      </c>
      <c r="C22" s="38"/>
      <c r="D22" s="43" t="s">
        <v>187</v>
      </c>
      <c r="E22" s="43" t="s">
        <v>188</v>
      </c>
      <c r="F22" s="47">
        <v>9</v>
      </c>
      <c r="G22" s="40"/>
      <c r="H22" s="47"/>
      <c r="I22" s="44"/>
    </row>
    <row r="23" spans="2:9" ht="11.25" customHeight="1">
      <c r="B23" s="42">
        <v>19</v>
      </c>
      <c r="C23" s="38"/>
      <c r="D23" s="43" t="s">
        <v>189</v>
      </c>
      <c r="E23" s="43" t="s">
        <v>190</v>
      </c>
      <c r="F23" s="47">
        <v>9</v>
      </c>
      <c r="G23" s="40"/>
      <c r="H23" s="47"/>
      <c r="I23" s="44"/>
    </row>
    <row r="24" spans="2:9" ht="11.25" customHeight="1">
      <c r="B24" s="42">
        <v>20</v>
      </c>
      <c r="C24" s="38"/>
      <c r="D24" s="43" t="s">
        <v>191</v>
      </c>
      <c r="E24" s="43" t="s">
        <v>192</v>
      </c>
      <c r="F24" s="47">
        <v>9</v>
      </c>
      <c r="G24" s="40"/>
      <c r="H24" s="47"/>
      <c r="I24" s="44"/>
    </row>
    <row r="25" spans="2:9" ht="11.25" customHeight="1">
      <c r="B25" s="42">
        <v>21</v>
      </c>
      <c r="C25" s="43" t="s">
        <v>193</v>
      </c>
      <c r="D25" s="43" t="s">
        <v>194</v>
      </c>
      <c r="E25" s="43" t="s">
        <v>195</v>
      </c>
      <c r="F25" s="47">
        <v>7</v>
      </c>
      <c r="G25" s="40"/>
      <c r="H25" s="47"/>
      <c r="I25" s="44"/>
    </row>
    <row r="26" spans="2:9" ht="11.25" customHeight="1">
      <c r="B26" s="42">
        <v>22</v>
      </c>
      <c r="C26" s="43" t="s">
        <v>196</v>
      </c>
      <c r="D26" s="43" t="s">
        <v>197</v>
      </c>
      <c r="E26" s="43" t="s">
        <v>198</v>
      </c>
      <c r="F26" s="47">
        <v>9</v>
      </c>
      <c r="G26" s="40"/>
      <c r="H26" s="47"/>
      <c r="I26" s="44"/>
    </row>
    <row r="27" spans="2:9" ht="11.25" customHeight="1">
      <c r="B27" s="42">
        <v>23</v>
      </c>
      <c r="C27" s="46" t="s">
        <v>54</v>
      </c>
      <c r="D27" s="43" t="s">
        <v>199</v>
      </c>
      <c r="E27" s="43" t="s">
        <v>200</v>
      </c>
      <c r="F27" s="47">
        <v>9</v>
      </c>
      <c r="G27" s="40"/>
      <c r="H27" s="47"/>
      <c r="I27" s="44"/>
    </row>
    <row r="28" spans="2:9" ht="11.25" customHeight="1">
      <c r="B28" s="42">
        <v>24</v>
      </c>
      <c r="C28" s="38"/>
      <c r="D28" s="43" t="s">
        <v>201</v>
      </c>
      <c r="E28" s="43" t="s">
        <v>202</v>
      </c>
      <c r="F28" s="47">
        <v>9</v>
      </c>
      <c r="G28" s="40"/>
      <c r="H28" s="47"/>
      <c r="I28" s="44"/>
    </row>
    <row r="29" spans="2:9" ht="11.25" customHeight="1">
      <c r="B29" s="42">
        <v>25</v>
      </c>
      <c r="C29" s="38"/>
      <c r="D29" s="43" t="s">
        <v>203</v>
      </c>
      <c r="E29" s="43" t="s">
        <v>204</v>
      </c>
      <c r="F29" s="47">
        <v>8</v>
      </c>
      <c r="G29" s="40"/>
      <c r="H29" s="47"/>
      <c r="I29" s="44"/>
    </row>
    <row r="30" spans="2:9" ht="11.25" customHeight="1">
      <c r="B30" s="42">
        <v>26</v>
      </c>
      <c r="C30" s="38"/>
      <c r="D30" s="43" t="s">
        <v>205</v>
      </c>
      <c r="E30" s="43" t="s">
        <v>206</v>
      </c>
      <c r="F30" s="47">
        <v>9</v>
      </c>
      <c r="G30" s="40"/>
      <c r="H30" s="47"/>
      <c r="I30" s="44"/>
    </row>
    <row r="31" spans="2:9" ht="11.25" customHeight="1">
      <c r="B31" s="42">
        <v>27</v>
      </c>
      <c r="C31" s="38"/>
      <c r="D31" s="43" t="s">
        <v>207</v>
      </c>
      <c r="E31" s="43" t="s">
        <v>208</v>
      </c>
      <c r="F31" s="47">
        <v>7</v>
      </c>
      <c r="G31" s="40"/>
      <c r="H31" s="47"/>
      <c r="I31" s="44"/>
    </row>
    <row r="32" spans="2:9" ht="11.25" customHeight="1">
      <c r="B32" s="42">
        <v>28</v>
      </c>
      <c r="C32" s="38"/>
      <c r="D32" s="43" t="s">
        <v>56</v>
      </c>
      <c r="E32" s="43" t="s">
        <v>209</v>
      </c>
      <c r="F32" s="47">
        <v>9</v>
      </c>
      <c r="G32" s="40"/>
      <c r="H32" s="47" t="s">
        <v>113</v>
      </c>
      <c r="I32" s="42" t="s">
        <v>113</v>
      </c>
    </row>
    <row r="33" spans="2:9" ht="11.25" customHeight="1">
      <c r="B33" s="42">
        <v>29</v>
      </c>
      <c r="C33" s="38"/>
      <c r="D33" s="43" t="s">
        <v>210</v>
      </c>
      <c r="E33" s="43" t="s">
        <v>211</v>
      </c>
      <c r="F33" s="47">
        <v>9</v>
      </c>
      <c r="G33" s="40"/>
      <c r="H33" s="47"/>
      <c r="I33" s="44"/>
    </row>
    <row r="34" spans="2:9" ht="11.25" customHeight="1">
      <c r="B34" s="42">
        <v>30</v>
      </c>
      <c r="C34" s="38"/>
      <c r="D34" s="43" t="s">
        <v>212</v>
      </c>
      <c r="E34" s="43" t="s">
        <v>213</v>
      </c>
      <c r="F34" s="47">
        <v>9</v>
      </c>
      <c r="G34" s="40"/>
      <c r="H34" s="47"/>
      <c r="I34" s="44"/>
    </row>
    <row r="35" spans="2:9" ht="11.25" customHeight="1">
      <c r="B35" s="42">
        <v>31</v>
      </c>
      <c r="C35" s="38"/>
      <c r="D35" s="43" t="s">
        <v>55</v>
      </c>
      <c r="E35" s="43" t="s">
        <v>214</v>
      </c>
      <c r="F35" s="47">
        <v>4</v>
      </c>
      <c r="G35" s="40" t="s">
        <v>113</v>
      </c>
      <c r="H35" s="47"/>
      <c r="I35" s="42" t="s">
        <v>113</v>
      </c>
    </row>
    <row r="36" spans="2:9" ht="11.25" customHeight="1">
      <c r="B36" s="42">
        <v>32</v>
      </c>
      <c r="C36" s="38"/>
      <c r="D36" s="43" t="s">
        <v>215</v>
      </c>
      <c r="E36" s="43" t="s">
        <v>216</v>
      </c>
      <c r="F36" s="47">
        <v>10</v>
      </c>
      <c r="G36" s="40"/>
      <c r="H36" s="47"/>
      <c r="I36" s="44"/>
    </row>
    <row r="37" spans="2:9" ht="11.25" customHeight="1">
      <c r="B37" s="42">
        <v>33</v>
      </c>
      <c r="C37" s="38"/>
      <c r="D37" s="43" t="s">
        <v>217</v>
      </c>
      <c r="E37" s="43" t="s">
        <v>218</v>
      </c>
      <c r="F37" s="47">
        <v>8</v>
      </c>
      <c r="G37" s="40"/>
      <c r="H37" s="47"/>
      <c r="I37" s="44"/>
    </row>
    <row r="38" spans="2:9" ht="11.25" customHeight="1">
      <c r="B38" s="42">
        <v>34</v>
      </c>
      <c r="C38" s="38"/>
      <c r="D38" s="43" t="s">
        <v>219</v>
      </c>
      <c r="E38" s="43" t="s">
        <v>220</v>
      </c>
      <c r="F38" s="47">
        <v>9</v>
      </c>
      <c r="G38" s="40"/>
      <c r="H38" s="47"/>
      <c r="I38" s="44"/>
    </row>
    <row r="39" spans="2:9" ht="11.25" customHeight="1">
      <c r="B39" s="42">
        <v>35</v>
      </c>
      <c r="C39" s="38"/>
      <c r="D39" s="43" t="s">
        <v>221</v>
      </c>
      <c r="E39" s="43" t="s">
        <v>222</v>
      </c>
      <c r="F39" s="47">
        <v>10</v>
      </c>
      <c r="G39" s="40"/>
      <c r="H39" s="47"/>
      <c r="I39" s="44"/>
    </row>
    <row r="40" spans="2:9" ht="11.25" customHeight="1">
      <c r="B40" s="42">
        <v>36</v>
      </c>
      <c r="C40" s="38"/>
      <c r="D40" s="43" t="s">
        <v>223</v>
      </c>
      <c r="E40" s="43" t="s">
        <v>224</v>
      </c>
      <c r="F40" s="47">
        <v>7</v>
      </c>
      <c r="G40" s="40"/>
      <c r="H40" s="47"/>
      <c r="I40" s="44"/>
    </row>
    <row r="41" spans="2:9" ht="11.25" customHeight="1">
      <c r="B41" s="42">
        <v>37</v>
      </c>
      <c r="C41" s="38"/>
      <c r="D41" s="43" t="s">
        <v>225</v>
      </c>
      <c r="E41" s="43" t="s">
        <v>226</v>
      </c>
      <c r="F41" s="47">
        <v>9</v>
      </c>
      <c r="G41" s="40"/>
      <c r="H41" s="47"/>
      <c r="I41" s="44"/>
    </row>
    <row r="42" spans="2:9" ht="11.25" customHeight="1">
      <c r="B42" s="42">
        <v>38</v>
      </c>
      <c r="C42" s="38"/>
      <c r="D42" s="43" t="s">
        <v>227</v>
      </c>
      <c r="E42" s="43" t="s">
        <v>228</v>
      </c>
      <c r="F42" s="47">
        <v>9</v>
      </c>
      <c r="G42" s="40"/>
      <c r="H42" s="47"/>
      <c r="I42" s="44"/>
    </row>
    <row r="43" spans="2:9" ht="11.25" customHeight="1">
      <c r="B43" s="42">
        <v>39</v>
      </c>
      <c r="C43" s="38"/>
      <c r="D43" s="43" t="s">
        <v>229</v>
      </c>
      <c r="E43" s="43" t="s">
        <v>230</v>
      </c>
      <c r="F43" s="47">
        <v>8</v>
      </c>
      <c r="G43" s="40"/>
      <c r="H43" s="47"/>
      <c r="I43" s="44"/>
    </row>
    <row r="44" spans="2:9" ht="11.25" customHeight="1">
      <c r="B44" s="42">
        <v>40</v>
      </c>
      <c r="C44" s="43" t="s">
        <v>231</v>
      </c>
      <c r="D44" s="43" t="s">
        <v>232</v>
      </c>
      <c r="E44" s="43" t="s">
        <v>233</v>
      </c>
      <c r="F44" s="47">
        <v>7</v>
      </c>
      <c r="G44" s="40"/>
      <c r="H44" s="47"/>
      <c r="I44" s="44"/>
    </row>
    <row r="45" spans="2:9" ht="11.25" customHeight="1">
      <c r="B45" s="42">
        <v>41</v>
      </c>
      <c r="C45" s="46" t="s">
        <v>63</v>
      </c>
      <c r="D45" s="43" t="s">
        <v>234</v>
      </c>
      <c r="E45" s="43" t="s">
        <v>235</v>
      </c>
      <c r="F45" s="47">
        <v>5</v>
      </c>
      <c r="G45" s="40"/>
      <c r="H45" s="47"/>
      <c r="I45" s="44"/>
    </row>
    <row r="46" spans="2:9" ht="11.25" customHeight="1">
      <c r="B46" s="42">
        <v>42</v>
      </c>
      <c r="C46" s="38"/>
      <c r="D46" s="43" t="s">
        <v>236</v>
      </c>
      <c r="E46" s="43" t="s">
        <v>237</v>
      </c>
      <c r="F46" s="47">
        <v>8</v>
      </c>
      <c r="G46" s="40"/>
      <c r="H46" s="47"/>
      <c r="I46" s="44"/>
    </row>
    <row r="47" spans="2:9" ht="11.25" customHeight="1">
      <c r="B47" s="42">
        <v>43</v>
      </c>
      <c r="C47" s="38"/>
      <c r="D47" s="43" t="s">
        <v>238</v>
      </c>
      <c r="E47" s="43" t="s">
        <v>239</v>
      </c>
      <c r="F47" s="47">
        <v>4</v>
      </c>
      <c r="G47" s="40"/>
      <c r="H47" s="47"/>
      <c r="I47" s="44"/>
    </row>
    <row r="48" spans="2:9" ht="11.25" customHeight="1">
      <c r="B48" s="42">
        <v>44</v>
      </c>
      <c r="C48" s="38"/>
      <c r="D48" s="43" t="s">
        <v>240</v>
      </c>
      <c r="E48" s="43" t="s">
        <v>241</v>
      </c>
      <c r="F48" s="47">
        <v>8</v>
      </c>
      <c r="G48" s="40"/>
      <c r="H48" s="47"/>
      <c r="I48" s="44"/>
    </row>
    <row r="49" spans="2:9" ht="11.25" customHeight="1">
      <c r="B49" s="42">
        <v>45</v>
      </c>
      <c r="C49" s="38"/>
      <c r="D49" s="43" t="s">
        <v>242</v>
      </c>
      <c r="E49" s="43" t="s">
        <v>243</v>
      </c>
      <c r="F49" s="47">
        <v>8</v>
      </c>
      <c r="G49" s="40"/>
      <c r="H49" s="47"/>
      <c r="I49" s="44"/>
    </row>
    <row r="50" spans="2:9" ht="11.25" customHeight="1">
      <c r="B50" s="42">
        <v>46</v>
      </c>
      <c r="C50" s="38"/>
      <c r="D50" s="43" t="s">
        <v>244</v>
      </c>
      <c r="E50" s="43" t="s">
        <v>245</v>
      </c>
      <c r="F50" s="47">
        <v>8</v>
      </c>
      <c r="G50" s="40"/>
      <c r="H50" s="47"/>
      <c r="I50" s="44"/>
    </row>
    <row r="51" spans="2:9" ht="11.25" customHeight="1">
      <c r="B51" s="42">
        <v>47</v>
      </c>
      <c r="C51" s="38"/>
      <c r="D51" s="43" t="s">
        <v>246</v>
      </c>
      <c r="E51" s="43" t="s">
        <v>247</v>
      </c>
      <c r="F51" s="47">
        <v>6</v>
      </c>
      <c r="G51" s="40"/>
      <c r="H51" s="47" t="s">
        <v>113</v>
      </c>
      <c r="I51" s="42" t="s">
        <v>113</v>
      </c>
    </row>
    <row r="52" spans="2:9" ht="11.25" customHeight="1">
      <c r="B52" s="42">
        <v>48</v>
      </c>
      <c r="C52" s="46" t="s">
        <v>248</v>
      </c>
      <c r="D52" s="43" t="s">
        <v>58</v>
      </c>
      <c r="E52" s="43" t="s">
        <v>249</v>
      </c>
      <c r="F52" s="47">
        <v>8</v>
      </c>
      <c r="G52" s="40"/>
      <c r="H52" s="47" t="s">
        <v>113</v>
      </c>
      <c r="I52" s="42" t="s">
        <v>113</v>
      </c>
    </row>
    <row r="53" spans="2:9" ht="11.25" customHeight="1">
      <c r="B53" s="42">
        <v>49</v>
      </c>
      <c r="C53" s="38"/>
      <c r="D53" s="43" t="s">
        <v>250</v>
      </c>
      <c r="E53" s="43" t="s">
        <v>251</v>
      </c>
      <c r="F53" s="47">
        <v>10</v>
      </c>
      <c r="G53" s="40"/>
      <c r="H53" s="47"/>
      <c r="I53" s="44"/>
    </row>
    <row r="54" spans="2:9" ht="11.25" customHeight="1">
      <c r="B54" s="42">
        <v>50</v>
      </c>
      <c r="C54" s="38"/>
      <c r="D54" s="43" t="s">
        <v>59</v>
      </c>
      <c r="E54" s="43" t="s">
        <v>252</v>
      </c>
      <c r="F54" s="47">
        <v>1</v>
      </c>
      <c r="G54" s="40" t="s">
        <v>113</v>
      </c>
      <c r="H54" s="47"/>
      <c r="I54" s="42" t="s">
        <v>113</v>
      </c>
    </row>
    <row r="55" spans="2:9" ht="11.25" customHeight="1">
      <c r="B55" s="42">
        <v>51</v>
      </c>
      <c r="C55" s="38"/>
      <c r="D55" s="43" t="s">
        <v>62</v>
      </c>
      <c r="E55" s="43" t="s">
        <v>253</v>
      </c>
      <c r="F55" s="47">
        <v>7</v>
      </c>
      <c r="G55" s="40" t="s">
        <v>113</v>
      </c>
      <c r="H55" s="47" t="s">
        <v>113</v>
      </c>
      <c r="I55" s="42" t="s">
        <v>113</v>
      </c>
    </row>
    <row r="56" spans="2:9" ht="11.25" customHeight="1">
      <c r="B56" s="42">
        <v>52</v>
      </c>
      <c r="C56" s="38"/>
      <c r="D56" s="43" t="s">
        <v>254</v>
      </c>
      <c r="E56" s="43" t="s">
        <v>95</v>
      </c>
      <c r="F56" s="47">
        <v>2</v>
      </c>
      <c r="G56" s="40" t="s">
        <v>113</v>
      </c>
      <c r="H56" s="47"/>
      <c r="I56" s="42" t="s">
        <v>113</v>
      </c>
    </row>
    <row r="57" spans="2:9" ht="11.25" customHeight="1">
      <c r="B57" s="42">
        <v>53</v>
      </c>
      <c r="C57" s="38"/>
      <c r="D57" s="43" t="s">
        <v>255</v>
      </c>
      <c r="E57" s="43" t="s">
        <v>95</v>
      </c>
      <c r="F57" s="47">
        <v>6</v>
      </c>
      <c r="G57" s="40" t="s">
        <v>113</v>
      </c>
      <c r="H57" s="47" t="s">
        <v>113</v>
      </c>
      <c r="I57" s="42" t="s">
        <v>113</v>
      </c>
    </row>
    <row r="58" spans="2:9" ht="11.25" customHeight="1">
      <c r="B58" s="42">
        <v>54</v>
      </c>
      <c r="C58" s="38"/>
      <c r="D58" s="43" t="s">
        <v>256</v>
      </c>
      <c r="E58" s="43" t="s">
        <v>257</v>
      </c>
      <c r="F58" s="47">
        <v>7</v>
      </c>
      <c r="G58" s="40"/>
      <c r="H58" s="47"/>
      <c r="I58" s="44"/>
    </row>
    <row r="59" spans="2:9" ht="11.25" customHeight="1">
      <c r="B59" s="42">
        <v>55</v>
      </c>
      <c r="C59" s="38"/>
      <c r="D59" s="43" t="s">
        <v>258</v>
      </c>
      <c r="E59" s="43" t="s">
        <v>259</v>
      </c>
      <c r="F59" s="47">
        <v>6</v>
      </c>
      <c r="G59" s="40"/>
      <c r="H59" s="47"/>
      <c r="I59" s="44"/>
    </row>
    <row r="60" spans="2:9" ht="11.25" customHeight="1">
      <c r="B60" s="42">
        <v>56</v>
      </c>
      <c r="C60" s="38"/>
      <c r="D60" s="43" t="s">
        <v>260</v>
      </c>
      <c r="E60" s="43" t="s">
        <v>261</v>
      </c>
      <c r="F60" s="47">
        <v>8</v>
      </c>
      <c r="G60" s="40"/>
      <c r="H60" s="47"/>
      <c r="I60" s="44"/>
    </row>
    <row r="61" spans="2:9" ht="11.25" customHeight="1">
      <c r="B61" s="42">
        <v>57</v>
      </c>
      <c r="C61" s="43" t="s">
        <v>11</v>
      </c>
      <c r="D61" s="43" t="s">
        <v>12</v>
      </c>
      <c r="E61" s="43" t="s">
        <v>262</v>
      </c>
      <c r="F61" s="47">
        <v>7</v>
      </c>
      <c r="G61" s="40" t="s">
        <v>113</v>
      </c>
      <c r="H61" s="47"/>
      <c r="I61" s="42" t="s">
        <v>113</v>
      </c>
    </row>
    <row r="62" spans="2:9" ht="11.25" customHeight="1">
      <c r="B62" s="42">
        <v>58</v>
      </c>
      <c r="C62" s="43" t="s">
        <v>27</v>
      </c>
      <c r="D62" s="43" t="s">
        <v>263</v>
      </c>
      <c r="E62" s="43" t="s">
        <v>264</v>
      </c>
      <c r="F62" s="47">
        <v>8</v>
      </c>
      <c r="G62" s="40"/>
      <c r="H62" s="47"/>
      <c r="I62" s="44"/>
    </row>
    <row r="63" spans="2:9" ht="11.25" customHeight="1">
      <c r="B63" s="42">
        <v>59</v>
      </c>
      <c r="C63" s="46" t="s">
        <v>28</v>
      </c>
      <c r="D63" s="43" t="s">
        <v>265</v>
      </c>
      <c r="E63" s="43" t="s">
        <v>266</v>
      </c>
      <c r="F63" s="47">
        <v>3</v>
      </c>
      <c r="G63" s="40"/>
      <c r="H63" s="47"/>
      <c r="I63" s="44"/>
    </row>
    <row r="64" spans="2:9" ht="11.25" customHeight="1">
      <c r="B64" s="42">
        <v>60</v>
      </c>
      <c r="C64" s="38"/>
      <c r="D64" s="43" t="s">
        <v>15</v>
      </c>
      <c r="E64" s="43" t="s">
        <v>267</v>
      </c>
      <c r="F64" s="47">
        <v>1</v>
      </c>
      <c r="G64" s="40"/>
      <c r="H64" s="47" t="s">
        <v>113</v>
      </c>
      <c r="I64" s="42" t="s">
        <v>113</v>
      </c>
    </row>
    <row r="65" spans="2:9" ht="11.25" customHeight="1">
      <c r="B65" s="42">
        <v>61</v>
      </c>
      <c r="C65" s="38"/>
      <c r="D65" s="43" t="s">
        <v>268</v>
      </c>
      <c r="E65" s="43" t="s">
        <v>269</v>
      </c>
      <c r="F65" s="47">
        <v>2</v>
      </c>
      <c r="G65" s="40"/>
      <c r="H65" s="47"/>
      <c r="I65" s="44"/>
    </row>
    <row r="66" spans="2:9" ht="11.25" customHeight="1">
      <c r="B66" s="42">
        <v>62</v>
      </c>
      <c r="C66" s="38"/>
      <c r="D66" s="43" t="s">
        <v>270</v>
      </c>
      <c r="E66" s="43" t="s">
        <v>271</v>
      </c>
      <c r="F66" s="47">
        <v>2</v>
      </c>
      <c r="G66" s="40"/>
      <c r="H66" s="47"/>
      <c r="I66" s="44"/>
    </row>
    <row r="67" spans="2:9" ht="11.25" customHeight="1">
      <c r="B67" s="42">
        <v>63</v>
      </c>
      <c r="C67" s="43" t="s">
        <v>17</v>
      </c>
      <c r="D67" s="43" t="s">
        <v>18</v>
      </c>
      <c r="E67" s="43" t="s">
        <v>272</v>
      </c>
      <c r="F67" s="47">
        <v>3</v>
      </c>
      <c r="G67" s="40"/>
      <c r="H67" s="47" t="s">
        <v>113</v>
      </c>
      <c r="I67" s="42" t="s">
        <v>113</v>
      </c>
    </row>
    <row r="68" spans="2:9" ht="11.25" customHeight="1">
      <c r="B68" s="42">
        <v>64</v>
      </c>
      <c r="C68" s="43" t="s">
        <v>273</v>
      </c>
      <c r="D68" s="43" t="s">
        <v>274</v>
      </c>
      <c r="E68" s="43" t="s">
        <v>275</v>
      </c>
      <c r="F68" s="47">
        <v>1</v>
      </c>
      <c r="G68" s="40"/>
      <c r="H68" s="47"/>
      <c r="I68" s="44"/>
    </row>
    <row r="69" spans="2:9" ht="11.25" customHeight="1">
      <c r="B69" s="42">
        <v>65</v>
      </c>
      <c r="C69" s="43" t="s">
        <v>273</v>
      </c>
      <c r="D69" s="43" t="s">
        <v>276</v>
      </c>
      <c r="E69" s="43" t="s">
        <v>275</v>
      </c>
      <c r="F69" s="47">
        <v>4</v>
      </c>
      <c r="G69" s="40" t="s">
        <v>113</v>
      </c>
      <c r="H69" s="47" t="s">
        <v>113</v>
      </c>
      <c r="I69" s="42" t="s">
        <v>113</v>
      </c>
    </row>
    <row r="70" spans="2:9" ht="11.25" customHeight="1">
      <c r="B70" s="42">
        <v>66</v>
      </c>
      <c r="C70" s="43" t="s">
        <v>273</v>
      </c>
      <c r="D70" s="43" t="s">
        <v>25</v>
      </c>
      <c r="E70" s="43" t="s">
        <v>277</v>
      </c>
      <c r="F70" s="47">
        <v>2</v>
      </c>
      <c r="G70" s="40" t="s">
        <v>113</v>
      </c>
      <c r="H70" s="47"/>
      <c r="I70" s="42" t="s">
        <v>113</v>
      </c>
    </row>
    <row r="71" spans="2:9" ht="11.25" customHeight="1">
      <c r="B71" s="42">
        <v>67</v>
      </c>
      <c r="C71" s="46" t="s">
        <v>278</v>
      </c>
      <c r="D71" s="43" t="s">
        <v>279</v>
      </c>
      <c r="E71" s="43" t="s">
        <v>280</v>
      </c>
      <c r="F71" s="47">
        <v>8</v>
      </c>
      <c r="G71" s="40"/>
      <c r="H71" s="47"/>
      <c r="I71" s="44"/>
    </row>
    <row r="72" spans="2:9" ht="11.25" customHeight="1">
      <c r="B72" s="42">
        <v>68</v>
      </c>
      <c r="C72" s="38"/>
      <c r="D72" s="43" t="s">
        <v>281</v>
      </c>
      <c r="E72" s="43" t="s">
        <v>282</v>
      </c>
      <c r="F72" s="47">
        <v>8</v>
      </c>
      <c r="G72" s="40"/>
      <c r="H72" s="47"/>
      <c r="I72" s="44"/>
    </row>
    <row r="73" spans="2:9" ht="11.25" customHeight="1">
      <c r="B73" s="42">
        <v>69</v>
      </c>
      <c r="C73" s="38"/>
      <c r="D73" s="46" t="s">
        <v>283</v>
      </c>
      <c r="E73" s="46" t="s">
        <v>284</v>
      </c>
      <c r="F73" s="47">
        <v>8</v>
      </c>
      <c r="G73" s="40"/>
      <c r="H73" s="47"/>
      <c r="I73" s="44"/>
    </row>
    <row r="74" spans="2:9" ht="11.25" customHeight="1">
      <c r="B74" s="42">
        <v>70</v>
      </c>
      <c r="C74" s="43" t="s">
        <v>35</v>
      </c>
      <c r="D74" s="43" t="s">
        <v>36</v>
      </c>
      <c r="E74" s="43" t="s">
        <v>285</v>
      </c>
      <c r="F74" s="47">
        <v>2</v>
      </c>
      <c r="G74" s="40" t="s">
        <v>113</v>
      </c>
      <c r="H74" s="47"/>
      <c r="I74" s="42" t="s">
        <v>113</v>
      </c>
    </row>
    <row r="75" spans="2:9" ht="11.25" customHeight="1">
      <c r="B75" s="47">
        <v>71</v>
      </c>
      <c r="C75" s="48" t="s">
        <v>38</v>
      </c>
      <c r="D75" s="48" t="s">
        <v>39</v>
      </c>
      <c r="E75" s="48" t="s">
        <v>286</v>
      </c>
      <c r="F75" s="47">
        <v>8</v>
      </c>
      <c r="G75" s="40" t="s">
        <v>113</v>
      </c>
      <c r="H75" s="47" t="s">
        <v>113</v>
      </c>
      <c r="I75" s="42" t="s">
        <v>113</v>
      </c>
    </row>
    <row r="76" spans="2:9">
      <c r="B76" s="49" t="s">
        <v>287</v>
      </c>
      <c r="C76" s="50"/>
      <c r="D76" s="50"/>
      <c r="E76" s="50"/>
      <c r="F76" s="49"/>
      <c r="G76" s="51">
        <f>G77/G78</f>
        <v>4.666666666666667</v>
      </c>
      <c r="H76" s="51">
        <f>H77/H78</f>
        <v>5.8</v>
      </c>
      <c r="I76" s="51">
        <f>I77/I78</f>
        <v>4.882352941176471</v>
      </c>
    </row>
    <row r="77" spans="2:9">
      <c r="B77" s="52" t="s">
        <v>288</v>
      </c>
      <c r="C77" s="53"/>
      <c r="D77" s="53"/>
      <c r="E77" s="53"/>
      <c r="F77" s="54"/>
      <c r="G77" s="55">
        <v>56</v>
      </c>
      <c r="H77" s="55">
        <v>58</v>
      </c>
      <c r="I77" s="42">
        <v>83</v>
      </c>
    </row>
    <row r="78" spans="2:9" s="58" customFormat="1">
      <c r="B78" s="56" t="s">
        <v>289</v>
      </c>
      <c r="C78" s="56"/>
      <c r="D78" s="56"/>
      <c r="E78" s="56"/>
      <c r="F78" s="56"/>
      <c r="G78" s="57">
        <f>COUNTA(G5:G75)</f>
        <v>12</v>
      </c>
      <c r="H78" s="57">
        <f>COUNTA(H5:H75)</f>
        <v>10</v>
      </c>
      <c r="I78" s="57">
        <f>COUNTA(I5:I75)</f>
        <v>17</v>
      </c>
    </row>
    <row r="80" spans="2:9">
      <c r="C80" s="59" t="s">
        <v>290</v>
      </c>
    </row>
    <row r="81" spans="3:4">
      <c r="C81" s="36" t="s">
        <v>291</v>
      </c>
      <c r="D81" s="36" t="s">
        <v>292</v>
      </c>
    </row>
    <row r="82" spans="3:4">
      <c r="C82" s="60" t="s">
        <v>293</v>
      </c>
      <c r="D82" s="60" t="s">
        <v>294</v>
      </c>
    </row>
    <row r="83" spans="3:4">
      <c r="C83" s="42" t="s">
        <v>295</v>
      </c>
      <c r="D83" s="42" t="s">
        <v>296</v>
      </c>
    </row>
    <row r="84" spans="3:4">
      <c r="C84" s="42" t="s">
        <v>297</v>
      </c>
      <c r="D84" s="42" t="s">
        <v>298</v>
      </c>
    </row>
    <row r="85" spans="3:4">
      <c r="C85" s="61" t="s">
        <v>299</v>
      </c>
      <c r="D85" s="61" t="s">
        <v>300</v>
      </c>
    </row>
    <row r="86" spans="3:4">
      <c r="C86" s="62" t="s">
        <v>301</v>
      </c>
    </row>
  </sheetData>
  <mergeCells count="3">
    <mergeCell ref="B3:B4"/>
    <mergeCell ref="C3:E4"/>
    <mergeCell ref="F3:F4"/>
  </mergeCells>
  <phoneticPr fontId="2"/>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分析結果(2手法統合)</vt:lpstr>
      <vt:lpstr>スコア法評価</vt:lpstr>
      <vt:lpstr>'分析結果(2手法統合)'!Print_Area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bunseki_003</dc:creator>
  <cp:lastModifiedBy>bunseki017</cp:lastModifiedBy>
  <cp:lastPrinted>2020-04-03T05:25:02Z</cp:lastPrinted>
  <dcterms:created xsi:type="dcterms:W3CDTF">2012-07-20T04:32:01Z</dcterms:created>
  <dcterms:modified xsi:type="dcterms:W3CDTF">2020-08-20T07:41:16Z</dcterms:modified>
</cp:coreProperties>
</file>