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landisk\NGS\依頼書ひな形\"/>
    </mc:Choice>
  </mc:AlternateContent>
  <xr:revisionPtr revIDLastSave="0" documentId="13_ncr:1_{7A37B4AC-49D3-4FF2-B806-C67256D59231}" xr6:coauthVersionLast="47" xr6:coauthVersionMax="47" xr10:uidLastSave="{00000000-0000-0000-0000-000000000000}"/>
  <bookViews>
    <workbookView xWindow="2805" yWindow="135" windowWidth="25995" windowHeight="15345" tabRatio="881" activeTab="1" xr2:uid="{00000000-000D-0000-FFFF-FFFF00000000}"/>
  </bookViews>
  <sheets>
    <sheet name="同意事項" sheetId="4" r:id="rId1"/>
    <sheet name="サンプル情報(チューブ用)" sheetId="1" r:id="rId2"/>
    <sheet name="データ解析依頼書_RNAseq" sheetId="15" r:id="rId3"/>
    <sheet name="list" sheetId="5" state="hidden" r:id="rId4"/>
  </sheets>
  <definedNames>
    <definedName name="_xlnm.Print_Area" localSheetId="1">'サンプル情報(チューブ用)'!$A$1:$K$81</definedName>
    <definedName name="_xlnm.Print_Area" localSheetId="2">データ解析依頼書_RNAseq!$A$1:$D$26</definedName>
    <definedName name="_xlnm.Print_Area" localSheetId="0">同意事項!$A$1:$D$27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 l="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24" i="1"/>
  <c r="K25" i="1"/>
  <c r="K27" i="1"/>
  <c r="K26" i="1"/>
  <c r="L126" i="1" l="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F27" i="1"/>
  <c r="J106" i="1" a="1"/>
  <c r="J81" i="1" a="1"/>
  <c r="J121" i="1" a="1"/>
  <c r="J26" i="1"/>
  <c r="J108" i="1" a="1"/>
  <c r="J76" i="1" a="1"/>
  <c r="J34" i="1" a="1"/>
  <c r="J33" i="1" a="1"/>
  <c r="L27" i="1"/>
  <c r="J101" i="1" a="1"/>
  <c r="C27" i="1"/>
  <c r="I24" i="1"/>
  <c r="J40" i="1" a="1"/>
  <c r="H24" i="1"/>
  <c r="J63" i="1" a="1"/>
  <c r="J35" i="1" a="1"/>
  <c r="J118" i="1" a="1"/>
  <c r="J88" i="1" a="1"/>
  <c r="J80" i="1" a="1"/>
  <c r="J39" i="1" a="1"/>
  <c r="J105" i="1" a="1"/>
  <c r="J83" i="1" a="1"/>
  <c r="I26" i="1"/>
  <c r="J66" i="1" a="1"/>
  <c r="J124" i="1" a="1"/>
  <c r="J126" i="1" a="1"/>
  <c r="F24" i="1"/>
  <c r="H25" i="1"/>
  <c r="J92" i="1" a="1"/>
  <c r="J45" i="1" a="1"/>
  <c r="J59" i="1" a="1"/>
  <c r="J62" i="1" a="1"/>
  <c r="J77" i="1" a="1"/>
  <c r="J79" i="1" a="1"/>
  <c r="F25" i="1"/>
  <c r="J72" i="1" a="1"/>
  <c r="J119" i="1" a="1"/>
  <c r="J78" i="1" a="1"/>
  <c r="M27" i="1"/>
  <c r="J84" i="1" a="1"/>
  <c r="D25" i="1"/>
  <c r="G25" i="1"/>
  <c r="H26" i="1"/>
  <c r="J31" i="1" a="1"/>
  <c r="J49" i="1" a="1"/>
  <c r="J65" i="1" a="1"/>
  <c r="J56" i="1" a="1"/>
  <c r="J91" i="1" a="1"/>
  <c r="I25" i="1"/>
  <c r="J71" i="1" a="1"/>
  <c r="J53" i="1" a="1"/>
  <c r="J54" i="1" a="1"/>
  <c r="G26" i="1"/>
  <c r="J98" i="1" a="1"/>
  <c r="J75" i="1" a="1"/>
  <c r="J89" i="1" a="1"/>
  <c r="J114" i="1" a="1"/>
  <c r="J117" i="1" a="1"/>
  <c r="J32" i="1" a="1"/>
  <c r="J60" i="1" a="1"/>
  <c r="J90" i="1" a="1"/>
  <c r="J73" i="1" a="1"/>
  <c r="J42" i="1" a="1"/>
  <c r="J48" i="1" a="1"/>
  <c r="L25" i="1"/>
  <c r="J82" i="1" a="1"/>
  <c r="J36" i="1" a="1"/>
  <c r="J37" i="1" a="1"/>
  <c r="J74" i="1" a="1"/>
  <c r="J97" i="1" a="1"/>
  <c r="E27" i="1"/>
  <c r="L24" i="1"/>
  <c r="H27" i="1"/>
  <c r="J102" i="1" a="1"/>
  <c r="J107" i="1" a="1"/>
  <c r="J51" i="1" a="1"/>
  <c r="J57" i="1" a="1"/>
  <c r="J125" i="1" a="1"/>
  <c r="C26" i="1"/>
  <c r="J86" i="1" a="1"/>
  <c r="D26" i="1"/>
  <c r="E25" i="1"/>
  <c r="J50" i="1" a="1"/>
  <c r="J96" i="1" a="1"/>
  <c r="J113" i="1" a="1"/>
  <c r="M26" i="1"/>
  <c r="J123" i="1" a="1"/>
  <c r="J95" i="1" a="1"/>
  <c r="J116" i="1" a="1"/>
  <c r="J120" i="1" a="1"/>
  <c r="M24" i="1"/>
  <c r="J67" i="1" a="1"/>
  <c r="J43" i="1" a="1"/>
  <c r="J64" i="1" a="1"/>
  <c r="J122" i="1" a="1"/>
  <c r="D27" i="1"/>
  <c r="J70" i="1" a="1"/>
  <c r="J103" i="1" a="1"/>
  <c r="C24" i="1"/>
  <c r="I27" i="1"/>
  <c r="G24" i="1"/>
  <c r="J104" i="1" a="1"/>
  <c r="J110" i="1" a="1"/>
  <c r="J69" i="1" a="1"/>
  <c r="J68" i="1" a="1"/>
  <c r="J58" i="1" a="1"/>
  <c r="J47" i="1" a="1"/>
  <c r="M25" i="1"/>
  <c r="E26" i="1"/>
  <c r="G27" i="1"/>
  <c r="J41" i="1" a="1"/>
  <c r="E24" i="1"/>
  <c r="C25" i="1"/>
  <c r="J93" i="1" a="1"/>
  <c r="J109" i="1" a="1"/>
  <c r="J27" i="1"/>
  <c r="J55" i="1" a="1"/>
  <c r="J100" i="1" a="1"/>
  <c r="J44" i="1" a="1"/>
  <c r="J85" i="1" a="1"/>
  <c r="J94" i="1" a="1"/>
  <c r="J115" i="1" a="1"/>
  <c r="D24" i="1"/>
  <c r="J38" i="1" a="1"/>
  <c r="J99" i="1" a="1"/>
  <c r="F26" i="1"/>
  <c r="J24" i="1"/>
  <c r="J61" i="1" a="1"/>
  <c r="J112" i="1" a="1"/>
  <c r="J111" i="1" a="1"/>
  <c r="J87" i="1" a="1"/>
  <c r="J25" i="1"/>
  <c r="L26" i="1"/>
  <c r="J46" i="1" a="1"/>
  <c r="J52" i="1" a="1"/>
  <c r="A28" i="1" l="1"/>
  <c r="J88" i="1"/>
  <c r="J92" i="1"/>
  <c r="J121" i="1"/>
  <c r="J125" i="1"/>
  <c r="J44" i="1"/>
  <c r="J102" i="1"/>
  <c r="J87" i="1"/>
  <c r="J110" i="1"/>
  <c r="J47" i="1"/>
  <c r="J50" i="1"/>
  <c r="J103" i="1"/>
  <c r="J91" i="1"/>
  <c r="J49" i="1"/>
  <c r="J31" i="1"/>
  <c r="J34" i="1"/>
  <c r="J124" i="1"/>
  <c r="J74" i="1"/>
  <c r="J41" i="1"/>
  <c r="J58" i="1"/>
  <c r="J78" i="1"/>
  <c r="J117" i="1"/>
  <c r="J67" i="1"/>
  <c r="J73" i="1"/>
  <c r="J89" i="1"/>
  <c r="J84" i="1"/>
  <c r="J76" i="1"/>
  <c r="J80" i="1"/>
  <c r="J33" i="1"/>
  <c r="J105" i="1"/>
  <c r="J107" i="1"/>
  <c r="J108" i="1"/>
  <c r="J122" i="1"/>
  <c r="J111" i="1"/>
  <c r="J112" i="1"/>
  <c r="J99" i="1"/>
  <c r="J93" i="1"/>
  <c r="J118" i="1"/>
  <c r="J71" i="1"/>
  <c r="J77" i="1"/>
  <c r="J32" i="1"/>
  <c r="J126" i="1"/>
  <c r="J61" i="1"/>
  <c r="J113" i="1"/>
  <c r="J120" i="1"/>
  <c r="J48" i="1"/>
  <c r="J42" i="1"/>
  <c r="J65" i="1"/>
  <c r="J85" i="1"/>
  <c r="J83" i="1"/>
  <c r="J95" i="1"/>
  <c r="J82" i="1"/>
  <c r="J100" i="1"/>
  <c r="J37" i="1"/>
  <c r="J68" i="1"/>
  <c r="J96" i="1"/>
  <c r="J75" i="1"/>
  <c r="J72" i="1"/>
  <c r="J115" i="1"/>
  <c r="J62" i="1"/>
  <c r="J116" i="1"/>
  <c r="J106" i="1"/>
  <c r="J86" i="1"/>
  <c r="J104" i="1"/>
  <c r="J63" i="1"/>
  <c r="J56" i="1"/>
  <c r="J94" i="1"/>
  <c r="J59" i="1"/>
  <c r="J36" i="1"/>
  <c r="J51" i="1"/>
  <c r="J114" i="1"/>
  <c r="J90" i="1"/>
  <c r="J45" i="1"/>
  <c r="J97" i="1"/>
  <c r="J98" i="1"/>
  <c r="J66" i="1"/>
  <c r="J109" i="1"/>
  <c r="J52" i="1"/>
  <c r="J81" i="1"/>
  <c r="J123" i="1"/>
  <c r="J43" i="1"/>
  <c r="J40" i="1"/>
  <c r="J69" i="1"/>
  <c r="J79" i="1"/>
  <c r="J35" i="1"/>
  <c r="J46" i="1"/>
  <c r="J38" i="1"/>
  <c r="J57" i="1"/>
  <c r="J55" i="1"/>
  <c r="J39" i="1"/>
  <c r="J70" i="1"/>
  <c r="J101" i="1"/>
  <c r="J60" i="1"/>
  <c r="J53" i="1"/>
  <c r="J119" i="1"/>
  <c r="J64" i="1"/>
  <c r="J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KURODA</author>
  </authors>
  <commentList>
    <comment ref="E3" authorId="0" shapeId="0" xr:uid="{E38CF1FD-00F6-491E-A0CD-B310D60892F3}">
      <text>
        <r>
          <rPr>
            <sz val="9"/>
            <color indexed="81"/>
            <rFont val="MS P ゴシック"/>
            <family val="3"/>
            <charset val="128"/>
          </rPr>
          <t>弊社発行の見積書の右上にある「2」から始まる8桁の番号です。
代理店発行の見積書のみお持ちの場合は、代理店にお問合せください。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<sst xmlns="http://schemas.openxmlformats.org/spreadsheetml/2006/main" count="223" uniqueCount="201">
  <si>
    <t>サンプル種別</t>
    <rPh sb="4" eb="6">
      <t>シュベツ</t>
    </rPh>
    <phoneticPr fontId="1"/>
  </si>
  <si>
    <t>抽出DNA</t>
    <rPh sb="0" eb="2">
      <t>チュウシュツ</t>
    </rPh>
    <phoneticPr fontId="1"/>
  </si>
  <si>
    <t>サンプル種別</t>
    <rPh sb="4" eb="6">
      <t>シュベツ</t>
    </rPh>
    <phoneticPr fontId="1"/>
  </si>
  <si>
    <t>No.</t>
    <phoneticPr fontId="1"/>
  </si>
  <si>
    <t>サンプル名</t>
    <rPh sb="4" eb="5">
      <t>メイ</t>
    </rPh>
    <phoneticPr fontId="1"/>
  </si>
  <si>
    <t>解析遺伝子</t>
    <rPh sb="0" eb="2">
      <t>カイセキ</t>
    </rPh>
    <rPh sb="2" eb="5">
      <t>イデンシ</t>
    </rPh>
    <phoneticPr fontId="1"/>
  </si>
  <si>
    <t>-</t>
    <phoneticPr fontId="1"/>
  </si>
  <si>
    <t>特記事項</t>
    <rPh sb="0" eb="2">
      <t>トッキ</t>
    </rPh>
    <rPh sb="2" eb="4">
      <t>ジコウ</t>
    </rPh>
    <phoneticPr fontId="1"/>
  </si>
  <si>
    <t>チューブ名</t>
    <rPh sb="4" eb="5">
      <t>メイ</t>
    </rPh>
    <phoneticPr fontId="1"/>
  </si>
  <si>
    <t>溶出液</t>
    <rPh sb="0" eb="2">
      <t>ヨウシュツ</t>
    </rPh>
    <rPh sb="2" eb="3">
      <t>エキ</t>
    </rPh>
    <phoneticPr fontId="1"/>
  </si>
  <si>
    <t>サンプル名チェック</t>
    <rPh sb="4" eb="5">
      <t>メイ</t>
    </rPh>
    <phoneticPr fontId="1"/>
  </si>
  <si>
    <t>全角</t>
    <rPh sb="0" eb="2">
      <t>ゼンカク</t>
    </rPh>
    <phoneticPr fontId="1"/>
  </si>
  <si>
    <t>重複</t>
    <rPh sb="0" eb="2">
      <t>チョウフク</t>
    </rPh>
    <phoneticPr fontId="1"/>
  </si>
  <si>
    <t>超純水</t>
    <rPh sb="0" eb="1">
      <t>チョウ</t>
    </rPh>
    <phoneticPr fontId="1"/>
  </si>
  <si>
    <t>納品先</t>
    <rPh sb="0" eb="3">
      <t>ノウヒンサキ</t>
    </rPh>
    <phoneticPr fontId="1"/>
  </si>
  <si>
    <t>送付サンプル数</t>
    <rPh sb="0" eb="2">
      <t>ソウフ</t>
    </rPh>
    <rPh sb="6" eb="7">
      <t>スウ</t>
    </rPh>
    <phoneticPr fontId="1"/>
  </si>
  <si>
    <t>サンプルの由来</t>
    <rPh sb="5" eb="7">
      <t>ユライ</t>
    </rPh>
    <phoneticPr fontId="1"/>
  </si>
  <si>
    <t>ヒト臨床サンプルの場合はお客様ご所属施設の倫理委員会等で承認され、匿名化された検体を提供ください。</t>
    <phoneticPr fontId="1"/>
  </si>
  <si>
    <t>その他、弊社作業者の安全性確保が難しいと判断されるサンプルについては、お断りさせていただく場合がございます。</t>
    <phoneticPr fontId="1"/>
  </si>
  <si>
    <t>2.</t>
    <phoneticPr fontId="1"/>
  </si>
  <si>
    <t>弊社サービスを用いて得られた結果が原因となり生じた損失・損害等について、サービスの仕様上、責任を負いかねます。あらかじめご了承ください。</t>
    <phoneticPr fontId="1"/>
  </si>
  <si>
    <t>お客様よりご提供いただいた情報の内容に偽りがあり、これによって当社が被った損害と法的責任は、お客様が負うものとさせていただきます。</t>
    <phoneticPr fontId="1"/>
  </si>
  <si>
    <t>弊社は遺伝子組み換えの申請をしておりませんので遺伝子組み換えサンプルの取り扱いができません。
したがいまして、形質転換された生物の受け入れおよびそこからの核酸抽出等の作業はお受けできません。</t>
    <phoneticPr fontId="1"/>
  </si>
  <si>
    <t>TEL</t>
    <phoneticPr fontId="1"/>
  </si>
  <si>
    <t>その他(特記事項にご記入ください)</t>
    <rPh sb="2" eb="3">
      <t>タ</t>
    </rPh>
    <rPh sb="4" eb="6">
      <t>トッキ</t>
    </rPh>
    <rPh sb="6" eb="8">
      <t>ジコウ</t>
    </rPh>
    <rPh sb="10" eb="12">
      <t>キニュウ</t>
    </rPh>
    <phoneticPr fontId="1"/>
  </si>
  <si>
    <t>psbA（光合成生物）</t>
    <rPh sb="5" eb="8">
      <t>コウゴウセイ</t>
    </rPh>
    <rPh sb="8" eb="10">
      <t>セイブツ</t>
    </rPh>
    <phoneticPr fontId="1"/>
  </si>
  <si>
    <t>Ecdysozoa（線虫）</t>
    <rPh sb="10" eb="12">
      <t>センチュウ</t>
    </rPh>
    <phoneticPr fontId="1"/>
  </si>
  <si>
    <t>gSalamander（イモリ類とサンショウウオ類）</t>
    <rPh sb="15" eb="16">
      <t>ルイ</t>
    </rPh>
    <rPh sb="24" eb="25">
      <t>ルイ</t>
    </rPh>
    <phoneticPr fontId="1"/>
  </si>
  <si>
    <t>gBird（鳥類）</t>
    <rPh sb="6" eb="8">
      <t>チョウルイ</t>
    </rPh>
    <phoneticPr fontId="1"/>
  </si>
  <si>
    <t>gInsect（節足動物）</t>
    <rPh sb="8" eb="10">
      <t>セッソク</t>
    </rPh>
    <rPh sb="10" eb="12">
      <t>ドウブツ</t>
    </rPh>
    <phoneticPr fontId="1"/>
  </si>
  <si>
    <t>MiMammal（哺乳類）</t>
    <rPh sb="9" eb="12">
      <t>ホニュウルイ</t>
    </rPh>
    <phoneticPr fontId="1"/>
  </si>
  <si>
    <t>COI（動物）</t>
    <rPh sb="4" eb="6">
      <t>ドウブツ</t>
    </rPh>
    <phoneticPr fontId="1"/>
  </si>
  <si>
    <t>18S (真核生物)</t>
    <rPh sb="5" eb="9">
      <t>シンカクセイブツ</t>
    </rPh>
    <phoneticPr fontId="1"/>
  </si>
  <si>
    <t>ITS (真菌)：fITS7 – ITS4</t>
    <phoneticPr fontId="1"/>
  </si>
  <si>
    <t>Total RNA</t>
    <phoneticPr fontId="1"/>
  </si>
  <si>
    <t>ITS (真菌)：gITS7 – ITS4</t>
    <rPh sb="5" eb="7">
      <t>シンキン</t>
    </rPh>
    <phoneticPr fontId="1"/>
  </si>
  <si>
    <t>精製済ライブラリー</t>
    <rPh sb="0" eb="2">
      <t>セイセイ</t>
    </rPh>
    <rPh sb="2" eb="3">
      <t>スミ</t>
    </rPh>
    <phoneticPr fontId="1"/>
  </si>
  <si>
    <t>ITS (真菌)：ITS1F_KYO1 – ITS2_KYO2</t>
    <rPh sb="5" eb="7">
      <t>シンキン</t>
    </rPh>
    <phoneticPr fontId="1"/>
  </si>
  <si>
    <t>1stPCR産物(精製後)</t>
    <rPh sb="6" eb="8">
      <t>サンブツ</t>
    </rPh>
    <rPh sb="9" eb="11">
      <t>セイセイ</t>
    </rPh>
    <rPh sb="11" eb="12">
      <t>ゴ</t>
    </rPh>
    <phoneticPr fontId="1"/>
  </si>
  <si>
    <t>Tris-EDTA緩衝液</t>
    <phoneticPr fontId="1"/>
  </si>
  <si>
    <t>16SrRNA V3/V4</t>
    <phoneticPr fontId="1"/>
  </si>
  <si>
    <t>1stPCR産物(精製前)</t>
    <rPh sb="6" eb="8">
      <t>サンブツ</t>
    </rPh>
    <rPh sb="9" eb="11">
      <t>セイセイ</t>
    </rPh>
    <rPh sb="11" eb="12">
      <t>マエ</t>
    </rPh>
    <phoneticPr fontId="1"/>
  </si>
  <si>
    <t>Tris緩衝液</t>
    <phoneticPr fontId="1"/>
  </si>
  <si>
    <t>16SrRNA V1/V2</t>
    <phoneticPr fontId="1"/>
  </si>
  <si>
    <t>16SrRNA V4</t>
    <phoneticPr fontId="1"/>
  </si>
  <si>
    <t>試料(要DNA抽出)</t>
    <rPh sb="0" eb="2">
      <t>シリョウ</t>
    </rPh>
    <rPh sb="3" eb="4">
      <t>ヨウ</t>
    </rPh>
    <rPh sb="7" eb="9">
      <t>チュウシュツ</t>
    </rPh>
    <phoneticPr fontId="1"/>
  </si>
  <si>
    <t>ご依頼主</t>
    <rPh sb="1" eb="4">
      <t>イライヌシ</t>
    </rPh>
    <phoneticPr fontId="1"/>
  </si>
  <si>
    <t>名前</t>
    <rPh sb="0" eb="2">
      <t>ナマエ</t>
    </rPh>
    <phoneticPr fontId="1"/>
  </si>
  <si>
    <t>住所</t>
    <rPh sb="0" eb="2">
      <t>ジュウショ</t>
    </rPh>
    <phoneticPr fontId="1"/>
  </si>
  <si>
    <t>販売店へ</t>
    <rPh sb="0" eb="3">
      <t>ハンバイテン</t>
    </rPh>
    <phoneticPr fontId="1"/>
  </si>
  <si>
    <t>バイオセーフティレベル</t>
    <phoneticPr fontId="1"/>
  </si>
  <si>
    <t>BSL3（受け入れできません）</t>
    <rPh sb="5" eb="6">
      <t>ウ</t>
    </rPh>
    <rPh sb="7" eb="8">
      <t>イ</t>
    </rPh>
    <phoneticPr fontId="1"/>
  </si>
  <si>
    <t>BSL1</t>
    <phoneticPr fontId="1"/>
  </si>
  <si>
    <t>非該当</t>
    <rPh sb="0" eb="3">
      <t>ヒガイトウ</t>
    </rPh>
    <phoneticPr fontId="1"/>
  </si>
  <si>
    <t>ウィルスへの感染</t>
    <rPh sb="6" eb="8">
      <t>カンセン</t>
    </rPh>
    <phoneticPr fontId="1"/>
  </si>
  <si>
    <t>無</t>
    <rPh sb="0" eb="1">
      <t>ナ</t>
    </rPh>
    <phoneticPr fontId="1"/>
  </si>
  <si>
    <t>有（受け入れできません）</t>
    <rPh sb="0" eb="1">
      <t>アリ</t>
    </rPh>
    <phoneticPr fontId="1"/>
  </si>
  <si>
    <t>見積書番号</t>
    <rPh sb="0" eb="2">
      <t>ミツモリ</t>
    </rPh>
    <rPh sb="2" eb="3">
      <t>ショ</t>
    </rPh>
    <rPh sb="3" eb="5">
      <t>バンゴウ</t>
    </rPh>
    <phoneticPr fontId="1"/>
  </si>
  <si>
    <t>由来</t>
    <rPh sb="0" eb="2">
      <t>ユライ</t>
    </rPh>
    <phoneticPr fontId="1"/>
  </si>
  <si>
    <t>試料(要RNA抽出)</t>
    <rPh sb="0" eb="2">
      <t>シリョウ</t>
    </rPh>
    <rPh sb="3" eb="4">
      <t>ヨウ</t>
    </rPh>
    <rPh sb="7" eb="9">
      <t>チュウシュツ</t>
    </rPh>
    <phoneticPr fontId="1"/>
  </si>
  <si>
    <r>
      <t>所属</t>
    </r>
    <r>
      <rPr>
        <sz val="9"/>
        <color theme="1"/>
        <rFont val="游ゴシック"/>
        <family val="3"/>
        <charset val="128"/>
        <scheme val="minor"/>
      </rPr>
      <t>（研究室や部署も）</t>
    </r>
    <rPh sb="0" eb="2">
      <t>ショゾク</t>
    </rPh>
    <rPh sb="3" eb="6">
      <t>ケンキュウシツ</t>
    </rPh>
    <rPh sb="7" eb="9">
      <t>ブショ</t>
    </rPh>
    <phoneticPr fontId="1"/>
  </si>
  <si>
    <t>例</t>
    <rPh sb="0" eb="1">
      <t>レイ</t>
    </rPh>
    <phoneticPr fontId="1"/>
  </si>
  <si>
    <t>その他：住所･名前･TELをご記入下さい→</t>
    <rPh sb="2" eb="3">
      <t>タ</t>
    </rPh>
    <rPh sb="4" eb="6">
      <t>ジュウショ</t>
    </rPh>
    <rPh sb="7" eb="9">
      <t>ナマエ</t>
    </rPh>
    <rPh sb="15" eb="17">
      <t>キニュウ</t>
    </rPh>
    <rPh sb="17" eb="18">
      <t>クダ</t>
    </rPh>
    <phoneticPr fontId="1"/>
  </si>
  <si>
    <t>糞便(消化管内容物含む)：生物種をご記入ください→</t>
    <rPh sb="6" eb="7">
      <t>フク</t>
    </rPh>
    <rPh sb="10" eb="13">
      <t>セイブツシュ</t>
    </rPh>
    <rPh sb="15" eb="17">
      <t>キニュウ</t>
    </rPh>
    <phoneticPr fontId="1"/>
  </si>
  <si>
    <t>唾液：生物種をご記入ください→</t>
    <rPh sb="0" eb="2">
      <t>ダエキ</t>
    </rPh>
    <rPh sb="3" eb="6">
      <t>セイブツシュ</t>
    </rPh>
    <rPh sb="8" eb="10">
      <t>キニュウ</t>
    </rPh>
    <phoneticPr fontId="1"/>
  </si>
  <si>
    <t>尿：生物種をご記入ください→</t>
    <rPh sb="0" eb="1">
      <t>ニョウ</t>
    </rPh>
    <rPh sb="2" eb="5">
      <t>セイブツシュ</t>
    </rPh>
    <rPh sb="7" eb="9">
      <t>キニュウ</t>
    </rPh>
    <phoneticPr fontId="1"/>
  </si>
  <si>
    <t>動物組織：生物種と詳細をご記入ください→</t>
    <rPh sb="0" eb="2">
      <t>ドウブツ</t>
    </rPh>
    <rPh sb="2" eb="4">
      <t>ソシキ</t>
    </rPh>
    <rPh sb="9" eb="11">
      <t>ショウサイ</t>
    </rPh>
    <phoneticPr fontId="1"/>
  </si>
  <si>
    <t>バイオセーフティレベル</t>
    <phoneticPr fontId="1"/>
  </si>
  <si>
    <t>HIV、HCV、HBVウイルスへの感染</t>
    <phoneticPr fontId="1"/>
  </si>
  <si>
    <t>上記ご依頼主へ</t>
    <rPh sb="0" eb="2">
      <t>ジョウキ</t>
    </rPh>
    <rPh sb="3" eb="5">
      <t>イライ</t>
    </rPh>
    <rPh sb="5" eb="6">
      <t>ヌシ</t>
    </rPh>
    <phoneticPr fontId="1"/>
  </si>
  <si>
    <t>その他感染性</t>
    <rPh sb="2" eb="3">
      <t>タ</t>
    </rPh>
    <rPh sb="3" eb="5">
      <t>カンセン</t>
    </rPh>
    <rPh sb="5" eb="6">
      <t>セイ</t>
    </rPh>
    <phoneticPr fontId="1"/>
  </si>
  <si>
    <t>植物組織：生物種名をご記入ください→</t>
    <rPh sb="2" eb="4">
      <t>ソシキ</t>
    </rPh>
    <rPh sb="8" eb="9">
      <t>メイ</t>
    </rPh>
    <phoneticPr fontId="1"/>
  </si>
  <si>
    <t>その他：詳細をご記入ください→</t>
    <rPh sb="4" eb="6">
      <t>ショウサイ</t>
    </rPh>
    <rPh sb="8" eb="10">
      <t>キニュウ</t>
    </rPh>
    <phoneticPr fontId="1"/>
  </si>
  <si>
    <t>cDNA</t>
    <phoneticPr fontId="1"/>
  </si>
  <si>
    <t>PCR産物(精製後)</t>
    <rPh sb="3" eb="5">
      <t>サンブツ</t>
    </rPh>
    <rPh sb="8" eb="9">
      <t>ゴ</t>
    </rPh>
    <phoneticPr fontId="1"/>
  </si>
  <si>
    <t>1.　解析に使用する参照配列</t>
  </si>
  <si>
    <t>あり</t>
    <phoneticPr fontId="1"/>
  </si>
  <si>
    <t>A. 生物種名および参照ゲノム配列(アクセッション番号、もしくはデータベースのURL)をご記載下さい。</t>
    <phoneticPr fontId="1"/>
  </si>
  <si>
    <t>お任せ</t>
    <phoneticPr fontId="1"/>
  </si>
  <si>
    <t>アクセッション番号</t>
    <phoneticPr fontId="1"/>
  </si>
  <si>
    <t>データベースのURL</t>
    <phoneticPr fontId="1"/>
  </si>
  <si>
    <t>生物種名</t>
    <phoneticPr fontId="1"/>
  </si>
  <si>
    <t>遺伝子情報のURL</t>
    <phoneticPr fontId="1"/>
  </si>
  <si>
    <t>データ解析は必要</t>
    <rPh sb="3" eb="5">
      <t>カイセキ</t>
    </rPh>
    <rPh sb="6" eb="8">
      <t>ヒツヨウ</t>
    </rPh>
    <phoneticPr fontId="1"/>
  </si>
  <si>
    <t>データ解析が必要な場合、以下も回答ください。</t>
    <rPh sb="3" eb="5">
      <t>カイセキ</t>
    </rPh>
    <rPh sb="6" eb="8">
      <t>ヒツヨウ</t>
    </rPh>
    <rPh sb="9" eb="11">
      <t>バアイ</t>
    </rPh>
    <rPh sb="12" eb="14">
      <t>イカ</t>
    </rPh>
    <rPh sb="15" eb="17">
      <t>カイトウ</t>
    </rPh>
    <phoneticPr fontId="1"/>
  </si>
  <si>
    <t>注意事項</t>
    <rPh sb="0" eb="4">
      <t>チュウイジコウ</t>
    </rPh>
    <phoneticPr fontId="1"/>
  </si>
  <si>
    <t>同意事項</t>
    <rPh sb="0" eb="4">
      <t>ドウイジコウ</t>
    </rPh>
    <phoneticPr fontId="1"/>
  </si>
  <si>
    <t>遺伝子解析サービスの同意事項について</t>
    <rPh sb="0" eb="3">
      <t>イデンシ</t>
    </rPh>
    <rPh sb="3" eb="5">
      <t>カイセキ</t>
    </rPh>
    <rPh sb="10" eb="12">
      <t>ドウイ</t>
    </rPh>
    <rPh sb="12" eb="14">
      <t>ジコウ</t>
    </rPh>
    <phoneticPr fontId="1"/>
  </si>
  <si>
    <t>同意しません（ご依頼いただけません）</t>
    <rPh sb="0" eb="2">
      <t>ドウイ</t>
    </rPh>
    <rPh sb="8" eb="10">
      <t>イライ</t>
    </rPh>
    <phoneticPr fontId="1"/>
  </si>
  <si>
    <t>確認し、同意しました。</t>
    <rPh sb="0" eb="2">
      <t>カクニン</t>
    </rPh>
    <rPh sb="4" eb="6">
      <t>ドウイ</t>
    </rPh>
    <phoneticPr fontId="1"/>
  </si>
  <si>
    <t>皮膚拭取物：生物種をご記入ください→</t>
    <rPh sb="0" eb="2">
      <t>ヒフ</t>
    </rPh>
    <rPh sb="2" eb="4">
      <t>フキト</t>
    </rPh>
    <rPh sb="4" eb="5">
      <t>ブツ</t>
    </rPh>
    <rPh sb="6" eb="9">
      <t>セイブツシュ</t>
    </rPh>
    <rPh sb="11" eb="13">
      <t>キニュウ</t>
    </rPh>
    <phoneticPr fontId="1"/>
  </si>
  <si>
    <t>その他ヒトへの感染の危険性</t>
    <rPh sb="10" eb="13">
      <t>キケンセイ</t>
    </rPh>
    <phoneticPr fontId="1"/>
  </si>
  <si>
    <t>低い</t>
    <rPh sb="0" eb="1">
      <t>ヒク</t>
    </rPh>
    <phoneticPr fontId="1"/>
  </si>
  <si>
    <t>不活性化または除去済：処理方法をご記入ください→</t>
    <rPh sb="0" eb="4">
      <t>フカッセイカ</t>
    </rPh>
    <rPh sb="7" eb="9">
      <t>ジョキョ</t>
    </rPh>
    <rPh sb="9" eb="10">
      <t>スミ</t>
    </rPh>
    <rPh sb="11" eb="15">
      <t>ショリホウホウ</t>
    </rPh>
    <rPh sb="17" eb="19">
      <t>キニュウ</t>
    </rPh>
    <phoneticPr fontId="1"/>
  </si>
  <si>
    <t>粗DNA抽出溶液（クルードサンプル）*2</t>
    <rPh sb="0" eb="1">
      <t>ソ</t>
    </rPh>
    <rPh sb="4" eb="6">
      <t>チュウシュツ</t>
    </rPh>
    <rPh sb="6" eb="8">
      <t>ヨウエキ</t>
    </rPh>
    <phoneticPr fontId="1"/>
  </si>
  <si>
    <t>ご依頼全般について</t>
    <rPh sb="1" eb="3">
      <t>イライ</t>
    </rPh>
    <rPh sb="3" eb="5">
      <t>ゼンパン</t>
    </rPh>
    <phoneticPr fontId="1"/>
  </si>
  <si>
    <t>1-1.</t>
    <phoneticPr fontId="1"/>
  </si>
  <si>
    <t>2-1.</t>
    <phoneticPr fontId="1"/>
  </si>
  <si>
    <t>2-2.</t>
    <phoneticPr fontId="1"/>
  </si>
  <si>
    <t>2-3.</t>
    <phoneticPr fontId="1"/>
  </si>
  <si>
    <t>2-4.</t>
    <phoneticPr fontId="1"/>
  </si>
  <si>
    <t>遺伝子解析サービスについての同意事項</t>
    <rPh sb="0" eb="3">
      <t>イデンシ</t>
    </rPh>
    <rPh sb="3" eb="5">
      <t>カイセキ</t>
    </rPh>
    <rPh sb="14" eb="16">
      <t>ドウイ</t>
    </rPh>
    <rPh sb="16" eb="18">
      <t>ジコウ</t>
    </rPh>
    <phoneticPr fontId="1"/>
  </si>
  <si>
    <t>3.</t>
    <phoneticPr fontId="1"/>
  </si>
  <si>
    <t>1.</t>
    <phoneticPr fontId="1"/>
  </si>
  <si>
    <t>1-3.</t>
    <phoneticPr fontId="1"/>
  </si>
  <si>
    <t>ご提供いただきましたサンプルと取得したデータについては、本業務の実施以外の目的に使用致しません。</t>
    <phoneticPr fontId="1"/>
  </si>
  <si>
    <t>1-2.</t>
    <phoneticPr fontId="1"/>
  </si>
  <si>
    <t>当社が提供する遺伝子解析サービスは調査および試験研究目的に限定して販売しております。
その他の目的（医療、臨床診断、検査等）には利用しないでください。</t>
    <rPh sb="0" eb="2">
      <t>トウシャ</t>
    </rPh>
    <rPh sb="7" eb="10">
      <t>イデンシ</t>
    </rPh>
    <phoneticPr fontId="1"/>
  </si>
  <si>
    <t>1-4.</t>
    <phoneticPr fontId="1"/>
  </si>
  <si>
    <t>　</t>
    <phoneticPr fontId="1"/>
  </si>
  <si>
    <t>解析は当社標準のプロトコールで行います。プロトコールのご指定がある場合は別途お問合せください。</t>
    <rPh sb="0" eb="2">
      <t>カイセキ</t>
    </rPh>
    <rPh sb="3" eb="5">
      <t>トウシャ</t>
    </rPh>
    <rPh sb="5" eb="7">
      <t>ヒョウジュン</t>
    </rPh>
    <rPh sb="15" eb="16">
      <t>オコナ</t>
    </rPh>
    <rPh sb="28" eb="30">
      <t>シテイ</t>
    </rPh>
    <rPh sb="33" eb="35">
      <t>バアイ</t>
    </rPh>
    <rPh sb="36" eb="38">
      <t>ベット</t>
    </rPh>
    <rPh sb="39" eb="41">
      <t>トイアワ</t>
    </rPh>
    <phoneticPr fontId="1"/>
  </si>
  <si>
    <t>当社は、最新の知見を取り入れながらプロトコールを改善をし、適時、標準法を更新しています。
継続的な研究等で、以前と同様の方法をご希望の場合は、以前の受注番号とともにその旨をお知らせください。</t>
    <rPh sb="0" eb="2">
      <t>トウシャ</t>
    </rPh>
    <rPh sb="60" eb="62">
      <t>ホウホウ</t>
    </rPh>
    <phoneticPr fontId="1"/>
  </si>
  <si>
    <t>受け入れサンプルについて</t>
    <rPh sb="0" eb="1">
      <t>ウ</t>
    </rPh>
    <rPh sb="2" eb="3">
      <t>イ</t>
    </rPh>
    <phoneticPr fontId="1"/>
  </si>
  <si>
    <t>1-5.</t>
    <phoneticPr fontId="1"/>
  </si>
  <si>
    <t>解析終了後のサンプルおよびデータの取り扱いについて</t>
    <rPh sb="0" eb="2">
      <t>カイセキ</t>
    </rPh>
    <rPh sb="2" eb="4">
      <t>シュウリョウ</t>
    </rPh>
    <rPh sb="4" eb="5">
      <t>ゴ</t>
    </rPh>
    <rPh sb="17" eb="18">
      <t>ト</t>
    </rPh>
    <rPh sb="19" eb="20">
      <t>アツカ</t>
    </rPh>
    <phoneticPr fontId="1"/>
  </si>
  <si>
    <t>ご提供頂きましたサンプルおよびライブラリ（調製済サンプル）、解析生データは納品後3ヵ月保管の後、破棄させて頂きます。</t>
    <phoneticPr fontId="1"/>
  </si>
  <si>
    <t>DNAやRNAの返却をご希望の場合、有償となります。</t>
    <rPh sb="8" eb="10">
      <t>ヘンキャク</t>
    </rPh>
    <rPh sb="12" eb="14">
      <t>キボウ</t>
    </rPh>
    <rPh sb="15" eb="17">
      <t>バアイ</t>
    </rPh>
    <rPh sb="18" eb="20">
      <t>ユウショウ</t>
    </rPh>
    <phoneticPr fontId="1"/>
  </si>
  <si>
    <t>4.</t>
    <phoneticPr fontId="1"/>
  </si>
  <si>
    <t>責任の範囲</t>
    <rPh sb="0" eb="2">
      <t>セキニン</t>
    </rPh>
    <rPh sb="3" eb="5">
      <t>ハンイ</t>
    </rPh>
    <phoneticPr fontId="1"/>
  </si>
  <si>
    <t>4-1.</t>
    <phoneticPr fontId="1"/>
  </si>
  <si>
    <t>4-2.</t>
    <phoneticPr fontId="1"/>
  </si>
  <si>
    <t>サンプル情報</t>
    <rPh sb="4" eb="6">
      <t>ジョウホウ</t>
    </rPh>
    <phoneticPr fontId="1"/>
  </si>
  <si>
    <t>サンプル送付について</t>
    <rPh sb="4" eb="6">
      <t>ソウフ</t>
    </rPh>
    <phoneticPr fontId="1"/>
  </si>
  <si>
    <t>3-1.</t>
    <phoneticPr fontId="1"/>
  </si>
  <si>
    <t>サンプル送付にかかる送料はお客様がご負担ください。</t>
    <rPh sb="4" eb="6">
      <t>ソウフ</t>
    </rPh>
    <rPh sb="10" eb="12">
      <t>ソウリョウ</t>
    </rPh>
    <rPh sb="14" eb="16">
      <t>キャクサマ</t>
    </rPh>
    <rPh sb="18" eb="20">
      <t>フタン</t>
    </rPh>
    <phoneticPr fontId="1"/>
  </si>
  <si>
    <t>3-2.</t>
    <phoneticPr fontId="1"/>
  </si>
  <si>
    <t>当社は土日祝はお荷物の受け取りができませんので、必ず平日到着となるよう日付指定ください。
GW、夏季休暇（8月中旬）、年末年始のお荷物受け取り可能日は当社ホームページでご確認ください。</t>
    <rPh sb="0" eb="2">
      <t>トウシャ</t>
    </rPh>
    <rPh sb="3" eb="5">
      <t>ドニチ</t>
    </rPh>
    <rPh sb="5" eb="6">
      <t>シュク</t>
    </rPh>
    <rPh sb="8" eb="10">
      <t>ニモツ</t>
    </rPh>
    <rPh sb="11" eb="12">
      <t>ウ</t>
    </rPh>
    <rPh sb="13" eb="14">
      <t>ト</t>
    </rPh>
    <rPh sb="24" eb="25">
      <t>カナラ</t>
    </rPh>
    <rPh sb="26" eb="28">
      <t>ヘイジツ</t>
    </rPh>
    <rPh sb="28" eb="30">
      <t>トウチャク</t>
    </rPh>
    <rPh sb="35" eb="37">
      <t>ヒヅケ</t>
    </rPh>
    <rPh sb="37" eb="39">
      <t>シテイ</t>
    </rPh>
    <rPh sb="48" eb="50">
      <t>カキ</t>
    </rPh>
    <rPh sb="50" eb="52">
      <t>キュウカ</t>
    </rPh>
    <rPh sb="54" eb="55">
      <t>ガツ</t>
    </rPh>
    <rPh sb="55" eb="57">
      <t>チュウジュン</t>
    </rPh>
    <rPh sb="59" eb="63">
      <t>ネンマツネンシ</t>
    </rPh>
    <rPh sb="65" eb="67">
      <t>ニモツ</t>
    </rPh>
    <rPh sb="67" eb="68">
      <t>ウ</t>
    </rPh>
    <rPh sb="69" eb="70">
      <t>ト</t>
    </rPh>
    <rPh sb="71" eb="74">
      <t>カノウビ</t>
    </rPh>
    <rPh sb="75" eb="77">
      <t>トウシャ</t>
    </rPh>
    <rPh sb="85" eb="87">
      <t>カクニン</t>
    </rPh>
    <phoneticPr fontId="1"/>
  </si>
  <si>
    <t>4-3.</t>
    <phoneticPr fontId="1"/>
  </si>
  <si>
    <t>5.</t>
    <phoneticPr fontId="1"/>
  </si>
  <si>
    <t>5-1.</t>
    <phoneticPr fontId="1"/>
  </si>
  <si>
    <t>5-2.</t>
    <phoneticPr fontId="1"/>
  </si>
  <si>
    <t>参照配列について「お任せ」を選んだ場合について</t>
    <rPh sb="0" eb="2">
      <t>サンショウ</t>
    </rPh>
    <rPh sb="2" eb="4">
      <t>ハイレツ</t>
    </rPh>
    <rPh sb="10" eb="11">
      <t>マカ</t>
    </rPh>
    <rPh sb="14" eb="15">
      <t>エラ</t>
    </rPh>
    <rPh sb="17" eb="19">
      <t>バアイ</t>
    </rPh>
    <phoneticPr fontId="1"/>
  </si>
  <si>
    <t>大規模なコンソーシアムが解析したデータが登録されており信頼度が</t>
    <phoneticPr fontId="1"/>
  </si>
  <si>
    <t>高いと判断しているためです。</t>
    <phoneticPr fontId="1"/>
  </si>
  <si>
    <t>DNA濃度測定の際のブランク用に溶出バッファーを100 ul程度サンプルと一緒にご送付ください（難しければ、バッファーの情報の提供をお願いします）。</t>
    <phoneticPr fontId="1"/>
  </si>
  <si>
    <t>【お願い】GRAS-Di解析用にDNAを送付いただくお客様へ</t>
    <rPh sb="2" eb="3">
      <t>ネガ</t>
    </rPh>
    <rPh sb="12" eb="14">
      <t>カイセキ</t>
    </rPh>
    <rPh sb="14" eb="15">
      <t>ヨウ</t>
    </rPh>
    <rPh sb="20" eb="22">
      <t>ソウフ</t>
    </rPh>
    <rPh sb="27" eb="29">
      <t>キャクサマ</t>
    </rPh>
    <phoneticPr fontId="1"/>
  </si>
  <si>
    <t>選択してください</t>
    <rPh sb="0" eb="2">
      <t>センタク</t>
    </rPh>
    <phoneticPr fontId="1"/>
  </si>
  <si>
    <r>
      <t xml:space="preserve">感染性の確認 </t>
    </r>
    <r>
      <rPr>
        <sz val="10"/>
        <color theme="4"/>
        <rFont val="游ゴシック"/>
        <family val="3"/>
        <charset val="128"/>
        <scheme val="minor"/>
      </rPr>
      <t>※1</t>
    </r>
    <rPh sb="0" eb="3">
      <t>カンセンセイ</t>
    </rPh>
    <rPh sb="4" eb="6">
      <t>カクニン</t>
    </rPh>
    <phoneticPr fontId="1"/>
  </si>
  <si>
    <r>
      <rPr>
        <sz val="9"/>
        <color theme="4"/>
        <rFont val="游ゴシック"/>
        <family val="3"/>
        <charset val="128"/>
        <scheme val="minor"/>
      </rPr>
      <t>※1　</t>
    </r>
    <r>
      <rPr>
        <sz val="9"/>
        <rFont val="游ゴシック"/>
        <family val="3"/>
        <charset val="128"/>
        <scheme val="minor"/>
      </rPr>
      <t>主に病原体微生物（ウィルスを含む）および感染症の疑いのあるヒトや動物を由来とするサンプルを想定した確認事項です。
　　感染性疾患に罹患していない動物の糞便や土壌・環境水などは、順に「非該当」「無」「低い」を選択ください。</t>
    </r>
    <rPh sb="6" eb="9">
      <t>ビョウゲンタイ</t>
    </rPh>
    <rPh sb="9" eb="12">
      <t>ビセイブツ</t>
    </rPh>
    <rPh sb="18" eb="19">
      <t>フク</t>
    </rPh>
    <rPh sb="23" eb="26">
      <t>カンセンショウ</t>
    </rPh>
    <rPh sb="27" eb="28">
      <t>ウタガ</t>
    </rPh>
    <rPh sb="35" eb="37">
      <t>ドウブツ</t>
    </rPh>
    <rPh sb="39" eb="41">
      <t>ユライ</t>
    </rPh>
    <rPh sb="49" eb="51">
      <t>ソウテイ</t>
    </rPh>
    <rPh sb="53" eb="55">
      <t>カクニン</t>
    </rPh>
    <rPh sb="55" eb="57">
      <t>ジコウ</t>
    </rPh>
    <rPh sb="63" eb="66">
      <t>カンセンセイ</t>
    </rPh>
    <rPh sb="66" eb="68">
      <t>シッカン</t>
    </rPh>
    <rPh sb="69" eb="71">
      <t>リカン</t>
    </rPh>
    <rPh sb="76" eb="78">
      <t>ドウブツ</t>
    </rPh>
    <rPh sb="79" eb="81">
      <t>フンベン</t>
    </rPh>
    <rPh sb="81" eb="83">
      <t>ドジョウ</t>
    </rPh>
    <rPh sb="84" eb="86">
      <t>カンキョウ</t>
    </rPh>
    <rPh sb="86" eb="87">
      <t>スイ</t>
    </rPh>
    <rPh sb="89" eb="90">
      <t>トウ</t>
    </rPh>
    <rPh sb="91" eb="92">
      <t>ジュン</t>
    </rPh>
    <rPh sb="95" eb="98">
      <t>ヒガイトウ</t>
    </rPh>
    <rPh sb="100" eb="101">
      <t>ナ</t>
    </rPh>
    <rPh sb="103" eb="104">
      <t>ヒク</t>
    </rPh>
    <rPh sb="107" eb="109">
      <t>センタク</t>
    </rPh>
    <phoneticPr fontId="1"/>
  </si>
  <si>
    <t>ご要望事項、ご連絡事項
（特にない場合は空欄で構いません）</t>
    <rPh sb="1" eb="3">
      <t>ヨウボウ</t>
    </rPh>
    <rPh sb="3" eb="5">
      <t>ジコウ</t>
    </rPh>
    <rPh sb="7" eb="9">
      <t>レンラク</t>
    </rPh>
    <rPh sb="9" eb="11">
      <t>ジコウ</t>
    </rPh>
    <rPh sb="13" eb="14">
      <t>トク</t>
    </rPh>
    <rPh sb="17" eb="19">
      <t>バアイ</t>
    </rPh>
    <rPh sb="20" eb="22">
      <t>クウラン</t>
    </rPh>
    <rPh sb="23" eb="24">
      <t>カマ</t>
    </rPh>
    <phoneticPr fontId="1"/>
  </si>
  <si>
    <t>文字数</t>
    <rPh sb="0" eb="3">
      <t>モジスウ</t>
    </rPh>
    <phoneticPr fontId="1"/>
  </si>
  <si>
    <t>データ解析は不要（シーケンス生データ(fastq形式)の納品でよい）</t>
    <rPh sb="3" eb="5">
      <t>カイセキ</t>
    </rPh>
    <rPh sb="6" eb="8">
      <t>フヨウ</t>
    </rPh>
    <rPh sb="14" eb="15">
      <t>ナマ</t>
    </rPh>
    <rPh sb="24" eb="26">
      <t>ケイシキ</t>
    </rPh>
    <rPh sb="28" eb="30">
      <t>ノウヒン</t>
    </rPh>
    <phoneticPr fontId="1"/>
  </si>
  <si>
    <t>試料やライブラリの返送は対応していません。</t>
    <rPh sb="0" eb="2">
      <t>シリョウ</t>
    </rPh>
    <rPh sb="9" eb="11">
      <t>ヘンソウ</t>
    </rPh>
    <rPh sb="12" eb="14">
      <t>タイオウ</t>
    </rPh>
    <phoneticPr fontId="1"/>
  </si>
  <si>
    <t>入力文字</t>
    <rPh sb="0" eb="4">
      <t>ニュウリョクモジ</t>
    </rPh>
    <phoneticPr fontId="1"/>
  </si>
  <si>
    <t>入力文字</t>
    <rPh sb="0" eb="2">
      <t>ニュウリョク</t>
    </rPh>
    <rPh sb="2" eb="4">
      <t>モジ</t>
    </rPh>
    <phoneticPr fontId="1"/>
  </si>
  <si>
    <t>全てご記入ください。</t>
    <rPh sb="0" eb="1">
      <t>スベ</t>
    </rPh>
    <rPh sb="3" eb="5">
      <t>キニュウ</t>
    </rPh>
    <phoneticPr fontId="1"/>
  </si>
  <si>
    <t>「遺伝子解析サービスの同意事項」は</t>
    <phoneticPr fontId="1"/>
  </si>
  <si>
    <t>サンプル名に禁止文字が含まれているなどエラーがあると、
左記28行目に表示されます。
該当サンプルとエラー内容はM～0列でご確認ください。</t>
    <rPh sb="28" eb="30">
      <t>サキ</t>
    </rPh>
    <rPh sb="32" eb="34">
      <t>ギョウメ</t>
    </rPh>
    <phoneticPr fontId="1"/>
  </si>
  <si>
    <t>本エクセルの「同意事項」のシートをご確認の上、回答ください。</t>
    <rPh sb="0" eb="1">
      <t>ホン</t>
    </rPh>
    <rPh sb="7" eb="11">
      <t>ドウイジコウ</t>
    </rPh>
    <rPh sb="18" eb="20">
      <t>カクニン</t>
    </rPh>
    <rPh sb="21" eb="22">
      <t>ウエ</t>
    </rPh>
    <rPh sb="23" eb="25">
      <t>カイトウ</t>
    </rPh>
    <phoneticPr fontId="1"/>
  </si>
  <si>
    <t>記入項目は解析内容によって異なります（濃度記入列の有無など）。
お見積送付時に添付した依頼書をご使用ください。</t>
    <rPh sb="0" eb="4">
      <t>キニュウコウモク</t>
    </rPh>
    <rPh sb="5" eb="7">
      <t>カイセキ</t>
    </rPh>
    <rPh sb="7" eb="9">
      <t>ナイヨウ</t>
    </rPh>
    <rPh sb="13" eb="14">
      <t>コト</t>
    </rPh>
    <rPh sb="19" eb="21">
      <t>ノウド</t>
    </rPh>
    <rPh sb="21" eb="23">
      <t>キニュウ</t>
    </rPh>
    <rPh sb="23" eb="24">
      <t>レツ</t>
    </rPh>
    <rPh sb="25" eb="27">
      <t>ウム</t>
    </rPh>
    <rPh sb="33" eb="35">
      <t>ミツモ</t>
    </rPh>
    <rPh sb="35" eb="38">
      <t>ソウフジ</t>
    </rPh>
    <rPh sb="39" eb="41">
      <t>テンプ</t>
    </rPh>
    <rPh sb="43" eb="46">
      <t>イライショ</t>
    </rPh>
    <rPh sb="48" eb="50">
      <t>シヨウ</t>
    </rPh>
    <phoneticPr fontId="1"/>
  </si>
  <si>
    <t>●チューブ名・サンプル名について</t>
    <rPh sb="5" eb="6">
      <t>メイ</t>
    </rPh>
    <rPh sb="11" eb="12">
      <t>メイ</t>
    </rPh>
    <phoneticPr fontId="1"/>
  </si>
  <si>
    <t>1サンプルの場合も必ずご記入ください。</t>
    <rPh sb="6" eb="8">
      <t>バアイ</t>
    </rPh>
    <rPh sb="9" eb="10">
      <t>カナラ</t>
    </rPh>
    <rPh sb="12" eb="14">
      <t>キニュウ</t>
    </rPh>
    <phoneticPr fontId="1"/>
  </si>
  <si>
    <t>サンプル名は使用文字や文字数に制限がありますので、ご確認ください。</t>
    <rPh sb="4" eb="5">
      <t>メイ</t>
    </rPh>
    <rPh sb="6" eb="10">
      <t>シヨウモジ</t>
    </rPh>
    <rPh sb="11" eb="14">
      <t>モジスウ</t>
    </rPh>
    <rPh sb="15" eb="17">
      <t>セイゲン</t>
    </rPh>
    <rPh sb="26" eb="28">
      <t>カクニン</t>
    </rPh>
    <phoneticPr fontId="1"/>
  </si>
  <si>
    <t>参考）送付いただく実サンプルへのチューブ名記載方法</t>
    <rPh sb="0" eb="2">
      <t>サンコウ</t>
    </rPh>
    <rPh sb="3" eb="5">
      <t>ソウフ</t>
    </rPh>
    <rPh sb="9" eb="10">
      <t>ジツ</t>
    </rPh>
    <rPh sb="20" eb="21">
      <t>メイ</t>
    </rPh>
    <rPh sb="21" eb="23">
      <t>キサイ</t>
    </rPh>
    <rPh sb="23" eb="25">
      <t>ホウホウ</t>
    </rPh>
    <phoneticPr fontId="1"/>
  </si>
  <si>
    <t>ご依頼の際は、このエクセルファイルをdna@gikenbio.comにメール送信してください。あわせて、サンプル送付時に印刷したものを同梱してください。</t>
    <rPh sb="1" eb="3">
      <t>イライ</t>
    </rPh>
    <rPh sb="4" eb="5">
      <t>サイ</t>
    </rPh>
    <rPh sb="38" eb="40">
      <t>ソウシン</t>
    </rPh>
    <rPh sb="56" eb="59">
      <t>ソウフジ</t>
    </rPh>
    <rPh sb="60" eb="62">
      <t>インサツ</t>
    </rPh>
    <rPh sb="67" eb="69">
      <t>ドウコン</t>
    </rPh>
    <phoneticPr fontId="1"/>
  </si>
  <si>
    <t>このシートはサンプル送付時に印刷して同梱していただく必要はございません。</t>
    <rPh sb="10" eb="13">
      <t>ソウフジ</t>
    </rPh>
    <rPh sb="14" eb="16">
      <t>インサツ</t>
    </rPh>
    <rPh sb="18" eb="20">
      <t>ドウコン</t>
    </rPh>
    <rPh sb="26" eb="28">
      <t>ヒツヨウ</t>
    </rPh>
    <phoneticPr fontId="1"/>
  </si>
  <si>
    <t>項目のご説明</t>
    <rPh sb="0" eb="2">
      <t>コウモク</t>
    </rPh>
    <rPh sb="4" eb="6">
      <t>セツメイ</t>
    </rPh>
    <phoneticPr fontId="1"/>
  </si>
  <si>
    <t>cMiFish (魚類)</t>
    <phoneticPr fontId="1"/>
  </si>
  <si>
    <t>gClam（二枚貝）</t>
    <rPh sb="6" eb="9">
      <t>ニマイガイ</t>
    </rPh>
    <phoneticPr fontId="1"/>
  </si>
  <si>
    <t>gSnail（巻貝）</t>
    <rPh sb="7" eb="9">
      <t>マキガイ</t>
    </rPh>
    <phoneticPr fontId="1"/>
  </si>
  <si>
    <t>gFrog（無尾目）</t>
    <rPh sb="6" eb="7">
      <t>ム</t>
    </rPh>
    <rPh sb="7" eb="8">
      <t>オ</t>
    </rPh>
    <rPh sb="8" eb="9">
      <t>メ</t>
    </rPh>
    <phoneticPr fontId="1"/>
  </si>
  <si>
    <t>gWorm（環形動物）</t>
    <rPh sb="6" eb="8">
      <t>カンケイ</t>
    </rPh>
    <rPh sb="8" eb="10">
      <t>ドウブツ</t>
    </rPh>
    <phoneticPr fontId="1"/>
  </si>
  <si>
    <t>gPlant（陸上植物）</t>
    <rPh sb="7" eb="9">
      <t>リクジョウ</t>
    </rPh>
    <rPh sb="9" eb="11">
      <t>ショクブツ</t>
    </rPh>
    <phoneticPr fontId="1"/>
  </si>
  <si>
    <t>gKasso（褐藻）</t>
    <phoneticPr fontId="1"/>
  </si>
  <si>
    <t>gKoso（紅藻）</t>
    <phoneticPr fontId="1"/>
  </si>
  <si>
    <r>
      <t xml:space="preserve">〒           </t>
    </r>
    <r>
      <rPr>
        <sz val="11"/>
        <color theme="2" tint="-0.249977111117893"/>
        <rFont val="游ゴシック"/>
        <family val="3"/>
        <charset val="128"/>
        <scheme val="minor"/>
      </rPr>
      <t xml:space="preserve"> （郵便番号と住所をご記入ください）</t>
    </r>
    <phoneticPr fontId="1"/>
  </si>
  <si>
    <t>解析結果に反映される名前です。
・15文字以内
・半角英数字と「-」(半角ハイフン)のみ使用可
※スペースも使えません
※先頭に「-」は使えません</t>
    <rPh sb="0" eb="2">
      <t>カイセキ</t>
    </rPh>
    <rPh sb="2" eb="4">
      <t>ケッカ</t>
    </rPh>
    <rPh sb="5" eb="7">
      <t>ハンエイ</t>
    </rPh>
    <rPh sb="10" eb="12">
      <t>ナマエ</t>
    </rPh>
    <rPh sb="44" eb="46">
      <t>シヨウ</t>
    </rPh>
    <rPh sb="46" eb="47">
      <t>カ</t>
    </rPh>
    <rPh sb="54" eb="55">
      <t>ツカ</t>
    </rPh>
    <rPh sb="61" eb="63">
      <t>セントウ</t>
    </rPh>
    <rPh sb="68" eb="69">
      <t>ツカ</t>
    </rPh>
    <phoneticPr fontId="1"/>
  </si>
  <si>
    <t>BSL2</t>
    <phoneticPr fontId="1"/>
  </si>
  <si>
    <t>改定履歴</t>
    <rPh sb="0" eb="2">
      <t>カイテイ</t>
    </rPh>
    <rPh sb="2" eb="4">
      <t>リレキ</t>
    </rPh>
    <phoneticPr fontId="1"/>
  </si>
  <si>
    <t>2024年9月1日改定</t>
    <rPh sb="4" eb="5">
      <t>ネン</t>
    </rPh>
    <rPh sb="6" eb="7">
      <t>ガツ</t>
    </rPh>
    <rPh sb="8" eb="9">
      <t>ニチ</t>
    </rPh>
    <rPh sb="9" eb="11">
      <t>カイテイ</t>
    </rPh>
    <phoneticPr fontId="1"/>
  </si>
  <si>
    <t>国立感染症研究所の病原体等安全管理規程に準じて、バイオセーフティーレベル3以上の微生物等およびHIV、HCV、HBVウイルスに感染している、あるいは感染している疑いのあるサンプルについては受け入れておりません。バイオセーフティレベル2のサンプルについては条件付きで受け入れ可能です。
参考）国立感染症研究所の病原体等安全管理規程　別冊１：　病原体等のBSL分類（抜粋版）https://www.niid.go.jp/niid/images/biosafe/kanrikitei3/Kanrikitei3_2020101-1.pdf
※抜粋版のため、上記に記載がない微生物は、日本細菌学会の分類（http://jsbac.org/archive/04-12bsl_level.html）を参考にしてください。</t>
    <rPh sb="0" eb="2">
      <t>コクリツ</t>
    </rPh>
    <rPh sb="2" eb="5">
      <t>カンセンショウ</t>
    </rPh>
    <rPh sb="5" eb="8">
      <t>ケンキュウジョ</t>
    </rPh>
    <rPh sb="20" eb="21">
      <t>ジュン</t>
    </rPh>
    <rPh sb="142" eb="144">
      <t>サンコウ</t>
    </rPh>
    <rPh sb="267" eb="270">
      <t>バッスイバン</t>
    </rPh>
    <rPh sb="274" eb="276">
      <t>ジョウキ</t>
    </rPh>
    <rPh sb="277" eb="279">
      <t>キサイ</t>
    </rPh>
    <rPh sb="282" eb="285">
      <t>ビセイブツ</t>
    </rPh>
    <rPh sb="294" eb="296">
      <t>ブンルイ</t>
    </rPh>
    <rPh sb="343" eb="345">
      <t>サンコウ</t>
    </rPh>
    <phoneticPr fontId="1"/>
  </si>
  <si>
    <t>番号など、簡易な識別名がよいです。ラベル貼付けでなく、チューブに直接書いてください。1サンプルの場合も必ず記載ください。</t>
    <rPh sb="0" eb="2">
      <t>バンゴウ</t>
    </rPh>
    <rPh sb="5" eb="7">
      <t>カンイ</t>
    </rPh>
    <rPh sb="8" eb="11">
      <t>シキベツメイ</t>
    </rPh>
    <rPh sb="20" eb="22">
      <t>ハリツ</t>
    </rPh>
    <rPh sb="32" eb="34">
      <t>チョクセツ</t>
    </rPh>
    <rPh sb="34" eb="35">
      <t>カ</t>
    </rPh>
    <rPh sb="48" eb="50">
      <t>バアイ</t>
    </rPh>
    <rPh sb="51" eb="52">
      <t>カナラ</t>
    </rPh>
    <rPh sb="53" eb="55">
      <t>キサイ</t>
    </rPh>
    <phoneticPr fontId="1"/>
  </si>
  <si>
    <t>濃度(細胞数/mL)</t>
    <rPh sb="0" eb="2">
      <t>ノウド</t>
    </rPh>
    <rPh sb="3" eb="6">
      <t>サイボウスウ</t>
    </rPh>
    <phoneticPr fontId="1"/>
  </si>
  <si>
    <r>
      <t>例 6.0*10</t>
    </r>
    <r>
      <rPr>
        <vertAlign val="superscript"/>
        <sz val="9"/>
        <color theme="1" tint="0.34998626667073579"/>
        <rFont val="游ゴシック"/>
        <family val="3"/>
        <charset val="128"/>
        <scheme val="minor"/>
      </rPr>
      <t>10</t>
    </r>
    <rPh sb="0" eb="1">
      <t>レイ</t>
    </rPh>
    <phoneticPr fontId="1"/>
  </si>
  <si>
    <t>送付量（mL）</t>
    <rPh sb="0" eb="2">
      <t>ソウフ</t>
    </rPh>
    <rPh sb="2" eb="3">
      <t>リョウ</t>
    </rPh>
    <phoneticPr fontId="1"/>
  </si>
  <si>
    <t>凍結細胞の融解法にご指定がある場合はお知らせください。</t>
    <rPh sb="0" eb="2">
      <t>トウケツ</t>
    </rPh>
    <rPh sb="2" eb="4">
      <t>サイボウ</t>
    </rPh>
    <rPh sb="5" eb="7">
      <t>ユウカイ</t>
    </rPh>
    <rPh sb="7" eb="8">
      <t>ホウ</t>
    </rPh>
    <rPh sb="10" eb="12">
      <t>シテイ</t>
    </rPh>
    <rPh sb="15" eb="17">
      <t>バアイ</t>
    </rPh>
    <rPh sb="19" eb="20">
      <t>シ</t>
    </rPh>
    <phoneticPr fontId="1"/>
  </si>
  <si>
    <t>保存液</t>
    <rPh sb="0" eb="3">
      <t>ホゾンエキ</t>
    </rPh>
    <phoneticPr fontId="1"/>
  </si>
  <si>
    <t>例 FBS 90% + DMSO 10%</t>
    <rPh sb="0" eb="1">
      <t>レイ</t>
    </rPh>
    <phoneticPr fontId="1"/>
  </si>
  <si>
    <t>例 PBMC、凍結細胞</t>
    <rPh sb="0" eb="1">
      <t>レイ</t>
    </rPh>
    <rPh sb="7" eb="11">
      <t>トウケツサイボウ</t>
    </rPh>
    <phoneticPr fontId="1"/>
  </si>
  <si>
    <t>予備</t>
    <rPh sb="0" eb="2">
      <t>ヨビ</t>
    </rPh>
    <phoneticPr fontId="1"/>
  </si>
  <si>
    <t>予備チューブの場合はご記載ください</t>
    <rPh sb="0" eb="2">
      <t>ヨビ</t>
    </rPh>
    <rPh sb="7" eb="9">
      <t>バアイ</t>
    </rPh>
    <rPh sb="11" eb="13">
      <t>キサイ</t>
    </rPh>
    <phoneticPr fontId="1"/>
  </si>
  <si>
    <t>1-予備</t>
    <rPh sb="2" eb="4">
      <t>ヨビ</t>
    </rPh>
    <phoneticPr fontId="1"/>
  </si>
  <si>
    <t>PBMC</t>
    <phoneticPr fontId="1"/>
  </si>
  <si>
    <t>凍結細胞</t>
    <rPh sb="0" eb="2">
      <t>トウケツ</t>
    </rPh>
    <rPh sb="2" eb="4">
      <t>サイボウ</t>
    </rPh>
    <phoneticPr fontId="1"/>
  </si>
  <si>
    <t>FBS 90% + DMSO 10%</t>
  </si>
  <si>
    <t>水浴37℃で2分解凍</t>
    <rPh sb="0" eb="2">
      <t>スイヨク</t>
    </rPh>
    <rPh sb="7" eb="8">
      <t>フン</t>
    </rPh>
    <rPh sb="8" eb="10">
      <t>カイトウ</t>
    </rPh>
    <phoneticPr fontId="1"/>
  </si>
  <si>
    <t>　↑例）ヒト血液単核細胞</t>
    <rPh sb="2" eb="3">
      <t>レイ</t>
    </rPh>
    <rPh sb="8" eb="12">
      <t>タンカクサイボウ</t>
    </rPh>
    <phoneticPr fontId="1"/>
  </si>
  <si>
    <t>　↑例：ヒト、マウス由来細胞</t>
    <rPh sb="10" eb="12">
      <t>ユライ</t>
    </rPh>
    <rPh sb="12" eb="14">
      <t>サイボウ</t>
    </rPh>
    <phoneticPr fontId="1"/>
  </si>
  <si>
    <t>　↑例）藻類プロトプラスト</t>
    <rPh sb="2" eb="3">
      <t>レイ</t>
    </rPh>
    <rPh sb="4" eb="6">
      <t>ソウルイ</t>
    </rPh>
    <phoneticPr fontId="1"/>
  </si>
  <si>
    <t>1×10e6</t>
  </si>
  <si>
    <t>データ解析依頼書（scRNA-seq解析）</t>
    <rPh sb="3" eb="5">
      <t>カイセキ</t>
    </rPh>
    <rPh sb="5" eb="8">
      <t>イライショ</t>
    </rPh>
    <rPh sb="18" eb="20">
      <t>カイセキ</t>
    </rPh>
    <phoneticPr fontId="1"/>
  </si>
  <si>
    <t>ヒト・マウスであれば、以下の参照配列を使用します。</t>
    <phoneticPr fontId="1"/>
  </si>
  <si>
    <t>ヒト(fasta)：http://ftp.ebi.ac.uk/pub/databases/gencode/Gencode_human/release_32/GRCh38.primary_assembly.genome.fa.gz</t>
    <phoneticPr fontId="1"/>
  </si>
  <si>
    <t>B. アノテーション情報を必要とする解析の場合は、遺伝子情報（GTF形式データ）が登録されているURLもご記載下さい。</t>
    <phoneticPr fontId="1"/>
  </si>
  <si>
    <t>ヒト(gtf): http://ftp.ebi.ac.uk/pub/databases/gencode/Gencode_human/release_32/gencode.v32.primary_assembly.annotation.gtf.gz</t>
    <phoneticPr fontId="1"/>
  </si>
  <si>
    <t>マウス(fasta)：http://ftp.ebi.ac.uk/pub/databases/gencode/Gencode_mouse/release_M23/GRCm38.primary_assembly.genome.fa.gz</t>
    <phoneticPr fontId="1"/>
  </si>
  <si>
    <t>マウス(gtf)：http://ftp.ebi.ac.uk/pub/databases/gencode/Gencode_mouse/release_M23/gencode.vM23.primary_assembly.annotation.gtf.gz</t>
    <phoneticPr fontId="1"/>
  </si>
  <si>
    <t>C. ミトコンドリア配列名をご記載ください (もし分かればご記載下さい):</t>
    <rPh sb="10" eb="13">
      <t>ハイレツメイ</t>
    </rPh>
    <rPh sb="15" eb="17">
      <t>キサイ</t>
    </rPh>
    <rPh sb="25" eb="26">
      <t>ワカッタラ</t>
    </rPh>
    <rPh sb="30" eb="32">
      <t>キサイ</t>
    </rPh>
    <rPh sb="32" eb="33">
      <t>クダ</t>
    </rPh>
    <phoneticPr fontId="1"/>
  </si>
  <si>
    <t>ミトコンドリア割合（mtDNA%）は重要な品質確認指標であり、低品質な細胞をフィルタリングするための閾値として使用されます。</t>
    <rPh sb="18" eb="20">
      <t>ジュウヨウ</t>
    </rPh>
    <rPh sb="21" eb="25">
      <t>ヒンシツカクニン</t>
    </rPh>
    <rPh sb="25" eb="27">
      <t>シヒョウ</t>
    </rPh>
    <phoneticPr fontId="1"/>
  </si>
  <si>
    <t>2. その他、ご要望事項</t>
    <phoneticPr fontId="1"/>
  </si>
  <si>
    <t>サンプルに起因する理由（核酸の劣化やPCRの増幅阻害など）により業務遂行が困難な場合には、解析を中止します。作業内容と結果を報告の上、それまでに行った作業分の費用をご請求します。
但し、アンプリコンシーケンス解析、ロングアンプリコン解析、生物種の同定、野生生物の食性解析および環境DNA解析については、PCR増幅されず結果が得られなかった場合も満額のご請求となります。</t>
    <rPh sb="45" eb="47">
      <t>カイセキ</t>
    </rPh>
    <rPh sb="54" eb="58">
      <t>サギョウナイヨウ</t>
    </rPh>
    <rPh sb="59" eb="61">
      <t>ケッカ</t>
    </rPh>
    <rPh sb="62" eb="64">
      <t>ホウコク</t>
    </rPh>
    <rPh sb="65" eb="66">
      <t>ウエ</t>
    </rPh>
    <rPh sb="75" eb="78">
      <t>サギョウブン</t>
    </rPh>
    <rPh sb="79" eb="81">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</si>
</sst>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Red]\(0.0\)"/>
    <numFmt numFmtId="178" formatCode="#,##0_ "/>
  </numFmts>
  <fonts count="3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8"/>
      <color theme="1"/>
      <name val="游ゴシック"/>
      <family val="2"/>
      <charset val="128"/>
      <scheme val="minor"/>
    </font>
    <font>
      <b/>
      <sz val="11"/>
      <color theme="1"/>
      <name val="游ゴシック"/>
      <family val="3"/>
      <charset val="128"/>
      <scheme val="minor"/>
    </font>
    <font>
      <b/>
      <sz val="16"/>
      <color theme="0"/>
      <name val="Times New Roman"/>
      <family val="1"/>
    </font>
    <font>
      <b/>
      <sz val="11"/>
      <color theme="0" tint="-0.34998626667073579"/>
      <name val="游ゴシック"/>
      <family val="3"/>
      <charset val="128"/>
      <scheme val="minor"/>
    </font>
    <font>
      <sz val="11"/>
      <color theme="0" tint="-0.34998626667073579"/>
      <name val="游ゴシック"/>
      <family val="3"/>
      <charset val="128"/>
      <scheme val="minor"/>
    </font>
    <font>
      <u/>
      <sz val="11"/>
      <color theme="10"/>
      <name val="游ゴシック"/>
      <family val="2"/>
      <charset val="128"/>
      <scheme val="minor"/>
    </font>
    <font>
      <b/>
      <sz val="16"/>
      <color theme="0"/>
      <name val="游ゴシック"/>
      <family val="1"/>
      <charset val="128"/>
    </font>
    <font>
      <sz val="11"/>
      <color theme="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b/>
      <sz val="12"/>
      <color theme="1"/>
      <name val="游ゴシック"/>
      <family val="3"/>
      <charset val="128"/>
      <scheme val="minor"/>
    </font>
    <font>
      <sz val="9"/>
      <color theme="1" tint="0.34998626667073579"/>
      <name val="游ゴシック"/>
      <family val="3"/>
      <charset val="128"/>
      <scheme val="minor"/>
    </font>
    <font>
      <b/>
      <sz val="9"/>
      <color theme="0" tint="-0.34998626667073579"/>
      <name val="游ゴシック"/>
      <family val="3"/>
      <charset val="128"/>
      <scheme val="minor"/>
    </font>
    <font>
      <sz val="9"/>
      <color theme="1"/>
      <name val="游ゴシック"/>
      <family val="3"/>
      <charset val="128"/>
      <scheme val="minor"/>
    </font>
    <font>
      <sz val="11"/>
      <color theme="0" tint="-0.499984740745262"/>
      <name val="游ゴシック"/>
      <family val="2"/>
      <charset val="128"/>
      <scheme val="minor"/>
    </font>
    <font>
      <sz val="11"/>
      <name val="游ゴシック"/>
      <family val="3"/>
      <charset val="128"/>
      <scheme val="minor"/>
    </font>
    <font>
      <sz val="11"/>
      <name val="游ゴシック"/>
      <family val="2"/>
      <charset val="128"/>
      <scheme val="minor"/>
    </font>
    <font>
      <sz val="9"/>
      <color indexed="81"/>
      <name val="MS P ゴシック"/>
      <family val="3"/>
      <charset val="128"/>
    </font>
    <font>
      <b/>
      <sz val="16"/>
      <color theme="0"/>
      <name val="游ゴシック"/>
      <family val="3"/>
      <charset val="128"/>
    </font>
    <font>
      <sz val="11"/>
      <color theme="0" tint="-0.34998626667073579"/>
      <name val="游ゴシック"/>
      <family val="3"/>
      <charset val="128"/>
    </font>
    <font>
      <sz val="11"/>
      <color theme="1"/>
      <name val="游ゴシック"/>
      <family val="3"/>
      <charset val="128"/>
    </font>
    <font>
      <b/>
      <sz val="11"/>
      <color theme="0"/>
      <name val="游ゴシック"/>
      <family val="3"/>
      <charset val="128"/>
    </font>
    <font>
      <b/>
      <sz val="11"/>
      <color theme="1"/>
      <name val="游ゴシック"/>
      <family val="3"/>
      <charset val="128"/>
    </font>
    <font>
      <b/>
      <sz val="9"/>
      <color theme="1" tint="0.34998626667073579"/>
      <name val="游ゴシック"/>
      <family val="3"/>
      <charset val="128"/>
      <scheme val="minor"/>
    </font>
    <font>
      <sz val="9"/>
      <color theme="1"/>
      <name val="游ゴシック"/>
      <family val="2"/>
      <charset val="128"/>
      <scheme val="minor"/>
    </font>
    <font>
      <b/>
      <sz val="11"/>
      <name val="游ゴシック"/>
      <family val="3"/>
      <charset val="128"/>
    </font>
    <font>
      <sz val="11"/>
      <name val="游ゴシック"/>
      <family val="3"/>
      <charset val="128"/>
    </font>
    <font>
      <sz val="9"/>
      <color rgb="FFFF0000"/>
      <name val="游ゴシック"/>
      <family val="3"/>
      <charset val="128"/>
      <scheme val="minor"/>
    </font>
    <font>
      <sz val="9"/>
      <name val="游ゴシック"/>
      <family val="3"/>
      <charset val="128"/>
      <scheme val="minor"/>
    </font>
    <font>
      <sz val="9"/>
      <color theme="4"/>
      <name val="游ゴシック"/>
      <family val="3"/>
      <charset val="128"/>
      <scheme val="minor"/>
    </font>
    <font>
      <sz val="10"/>
      <color theme="4"/>
      <name val="游ゴシック"/>
      <family val="3"/>
      <charset val="128"/>
      <scheme val="minor"/>
    </font>
    <font>
      <b/>
      <sz val="11"/>
      <color rgb="FFFF0000"/>
      <name val="游ゴシック"/>
      <family val="3"/>
      <charset val="128"/>
      <scheme val="minor"/>
    </font>
    <font>
      <sz val="16"/>
      <color theme="1"/>
      <name val="游ゴシック"/>
      <family val="2"/>
      <charset val="128"/>
      <scheme val="minor"/>
    </font>
    <font>
      <sz val="11"/>
      <color theme="2" tint="-0.249977111117893"/>
      <name val="游ゴシック"/>
      <family val="3"/>
      <charset val="128"/>
      <scheme val="minor"/>
    </font>
    <font>
      <vertAlign val="superscript"/>
      <sz val="9"/>
      <color theme="1" tint="0.34998626667073579"/>
      <name val="游ゴシック"/>
      <family val="3"/>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s>
  <borders count="3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auto="1"/>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diagonal/>
    </border>
    <border>
      <left/>
      <right/>
      <top/>
      <bottom style="thin">
        <color theme="0" tint="-0.499984740745262"/>
      </bottom>
      <diagonal/>
    </border>
    <border>
      <left/>
      <right/>
      <top style="thin">
        <color theme="0" tint="-0.24994659260841701"/>
      </top>
      <bottom/>
      <diagonal/>
    </border>
    <border>
      <left/>
      <right/>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lignment vertical="center"/>
    </xf>
    <xf numFmtId="176" fontId="2" fillId="0" borderId="0" xfId="0" applyNumberFormat="1" applyFont="1" applyAlignment="1">
      <alignment horizontal="center" vertical="center"/>
    </xf>
    <xf numFmtId="0" fontId="4" fillId="2" borderId="1" xfId="0" applyFont="1" applyFill="1" applyBorder="1" applyAlignment="1">
      <alignment horizontal="center" vertical="center"/>
    </xf>
    <xf numFmtId="0" fontId="7" fillId="0" borderId="0" xfId="0" applyFont="1" applyAlignment="1">
      <alignment horizontal="center" vertical="center"/>
    </xf>
    <xf numFmtId="0" fontId="11" fillId="0" borderId="0" xfId="0" applyFont="1" applyAlignment="1">
      <alignment vertical="top"/>
    </xf>
    <xf numFmtId="49" fontId="11" fillId="0" borderId="0" xfId="0" applyNumberFormat="1" applyFont="1" applyAlignment="1">
      <alignment horizontal="right" vertical="top"/>
    </xf>
    <xf numFmtId="0" fontId="11" fillId="0" borderId="0" xfId="0" applyFont="1" applyAlignment="1">
      <alignment horizontal="left" vertical="top"/>
    </xf>
    <xf numFmtId="0" fontId="11" fillId="0" borderId="0" xfId="0" applyFont="1">
      <alignment vertical="center"/>
    </xf>
    <xf numFmtId="49" fontId="11" fillId="0" borderId="0" xfId="0" applyNumberFormat="1" applyFont="1" applyAlignment="1">
      <alignment horizontal="right" vertical="center"/>
    </xf>
    <xf numFmtId="49" fontId="13" fillId="0" borderId="0" xfId="0" applyNumberFormat="1" applyFont="1" applyAlignment="1">
      <alignment horizontal="left" vertical="top"/>
    </xf>
    <xf numFmtId="0" fontId="0" fillId="0" borderId="0" xfId="0" applyAlignment="1">
      <alignment horizontal="left" vertical="center"/>
    </xf>
    <xf numFmtId="0" fontId="14" fillId="3" borderId="2" xfId="0" applyFont="1" applyFill="1" applyBorder="1" applyAlignment="1">
      <alignment horizontal="left" vertical="center" wrapText="1"/>
    </xf>
    <xf numFmtId="176" fontId="14" fillId="3" borderId="2" xfId="0" applyNumberFormat="1" applyFont="1" applyFill="1" applyBorder="1" applyAlignment="1">
      <alignment horizontal="center" vertical="center"/>
    </xf>
    <xf numFmtId="0" fontId="15" fillId="0" borderId="0" xfId="0" applyFont="1" applyAlignment="1">
      <alignment horizontal="center" vertical="center"/>
    </xf>
    <xf numFmtId="0" fontId="16" fillId="0" borderId="0" xfId="0" applyFont="1">
      <alignment vertical="center"/>
    </xf>
    <xf numFmtId="0" fontId="2" fillId="6" borderId="5" xfId="0" applyFont="1" applyFill="1" applyBorder="1" applyAlignment="1" applyProtection="1">
      <alignment horizontal="center" vertical="center"/>
      <protection locked="0"/>
    </xf>
    <xf numFmtId="0" fontId="2" fillId="6" borderId="0" xfId="0" applyFont="1" applyFill="1" applyAlignment="1" applyProtection="1">
      <alignment horizontal="center" vertical="center"/>
      <protection locked="0"/>
    </xf>
    <xf numFmtId="0" fontId="2" fillId="6" borderId="0" xfId="0" applyFont="1" applyFill="1" applyAlignment="1">
      <alignment horizontal="center" vertical="center"/>
    </xf>
    <xf numFmtId="49" fontId="2" fillId="6" borderId="0" xfId="0" applyNumberFormat="1" applyFont="1" applyFill="1" applyAlignment="1">
      <alignment horizontal="center" vertical="center"/>
    </xf>
    <xf numFmtId="0" fontId="2" fillId="6" borderId="6" xfId="0" applyFont="1" applyFill="1" applyBorder="1" applyAlignment="1">
      <alignment horizontal="center" vertical="center"/>
    </xf>
    <xf numFmtId="0" fontId="2" fillId="6" borderId="4" xfId="0" applyFont="1" applyFill="1" applyBorder="1" applyAlignment="1" applyProtection="1">
      <alignment horizontal="center" vertical="center"/>
      <protection locked="0"/>
    </xf>
    <xf numFmtId="0" fontId="3" fillId="6" borderId="0" xfId="0" applyFont="1" applyFill="1" applyAlignment="1">
      <alignment horizontal="left"/>
    </xf>
    <xf numFmtId="0" fontId="2" fillId="6" borderId="0" xfId="0" applyFont="1" applyFill="1" applyAlignment="1" applyProtection="1">
      <alignment horizontal="left" vertical="center"/>
      <protection locked="0"/>
    </xf>
    <xf numFmtId="0" fontId="17" fillId="6" borderId="0" xfId="0" applyFont="1" applyFill="1" applyAlignment="1" applyProtection="1">
      <alignment horizontal="left" vertical="center"/>
      <protection locked="0"/>
    </xf>
    <xf numFmtId="0" fontId="2" fillId="5" borderId="3" xfId="0" applyFont="1" applyFill="1" applyBorder="1" applyAlignment="1" applyProtection="1">
      <alignment horizontal="left" vertical="center"/>
      <protection locked="0"/>
    </xf>
    <xf numFmtId="0" fontId="0" fillId="7" borderId="3" xfId="0" applyFill="1" applyBorder="1" applyAlignment="1">
      <alignment horizontal="center" vertical="center"/>
    </xf>
    <xf numFmtId="0" fontId="18" fillId="0" borderId="0" xfId="0" applyFont="1">
      <alignment vertical="center"/>
    </xf>
    <xf numFmtId="0" fontId="2" fillId="5" borderId="3" xfId="0" applyFont="1" applyFill="1" applyBorder="1" applyAlignment="1" applyProtection="1">
      <alignment horizontal="left" vertical="center" shrinkToFit="1"/>
      <protection locked="0"/>
    </xf>
    <xf numFmtId="0" fontId="2" fillId="7" borderId="3" xfId="0" applyFont="1" applyFill="1" applyBorder="1" applyAlignment="1">
      <alignment horizontal="center" vertical="center"/>
    </xf>
    <xf numFmtId="0" fontId="2" fillId="7" borderId="3" xfId="0" applyFont="1" applyFill="1" applyBorder="1" applyAlignment="1">
      <alignment vertical="center" shrinkToFit="1"/>
    </xf>
    <xf numFmtId="0" fontId="2" fillId="7" borderId="3" xfId="0" applyFont="1" applyFill="1" applyBorder="1">
      <alignment vertical="center"/>
    </xf>
    <xf numFmtId="0" fontId="22"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top"/>
    </xf>
    <xf numFmtId="0" fontId="23" fillId="6" borderId="10" xfId="0" applyFont="1" applyFill="1" applyBorder="1" applyAlignment="1">
      <alignment horizontal="left" vertical="center"/>
    </xf>
    <xf numFmtId="0" fontId="23" fillId="6" borderId="0" xfId="0" applyFont="1" applyFill="1" applyAlignment="1">
      <alignment horizontal="left" vertical="center"/>
    </xf>
    <xf numFmtId="0" fontId="23" fillId="6" borderId="11" xfId="0" applyFont="1" applyFill="1" applyBorder="1" applyAlignment="1">
      <alignment horizontal="left" vertical="center"/>
    </xf>
    <xf numFmtId="0" fontId="23" fillId="6" borderId="10" xfId="0" applyFont="1" applyFill="1" applyBorder="1" applyAlignment="1">
      <alignment horizontal="left" vertical="top"/>
    </xf>
    <xf numFmtId="0" fontId="23" fillId="6" borderId="0" xfId="0" applyFont="1" applyFill="1" applyAlignment="1">
      <alignment horizontal="left" vertical="top"/>
    </xf>
    <xf numFmtId="0" fontId="7" fillId="6" borderId="0" xfId="0" applyFont="1" applyFill="1" applyAlignment="1">
      <alignment horizontal="center" vertical="center"/>
    </xf>
    <xf numFmtId="0" fontId="18" fillId="6" borderId="0" xfId="0" applyFont="1" applyFill="1" applyAlignment="1">
      <alignment horizontal="center" vertical="center"/>
    </xf>
    <xf numFmtId="0" fontId="23" fillId="6" borderId="18" xfId="0" applyFont="1" applyFill="1" applyBorder="1">
      <alignment vertical="center"/>
    </xf>
    <xf numFmtId="0" fontId="23" fillId="6" borderId="19" xfId="0" applyFont="1" applyFill="1" applyBorder="1" applyAlignment="1">
      <alignment horizontal="left" vertical="center"/>
    </xf>
    <xf numFmtId="0" fontId="24" fillId="0" borderId="0" xfId="0" applyFont="1" applyAlignment="1">
      <alignment horizontal="left" vertical="center"/>
    </xf>
    <xf numFmtId="0" fontId="23" fillId="6" borderId="22" xfId="0" applyFont="1" applyFill="1" applyBorder="1" applyAlignment="1">
      <alignment horizontal="left" vertical="center"/>
    </xf>
    <xf numFmtId="0" fontId="23" fillId="6" borderId="11" xfId="0" applyFont="1" applyFill="1" applyBorder="1" applyAlignment="1">
      <alignment vertical="top"/>
    </xf>
    <xf numFmtId="0" fontId="23" fillId="6" borderId="0" xfId="0" applyFont="1" applyFill="1">
      <alignment vertical="center"/>
    </xf>
    <xf numFmtId="0" fontId="26" fillId="3" borderId="2" xfId="0" applyFont="1" applyFill="1" applyBorder="1" applyAlignment="1">
      <alignment horizontal="center" vertical="center" wrapText="1"/>
    </xf>
    <xf numFmtId="0" fontId="14" fillId="3" borderId="2" xfId="0" applyFont="1" applyFill="1" applyBorder="1" applyAlignment="1">
      <alignment horizontal="left" vertical="top" wrapText="1"/>
    </xf>
    <xf numFmtId="0" fontId="2" fillId="5" borderId="7" xfId="0" applyFont="1" applyFill="1" applyBorder="1" applyAlignment="1" applyProtection="1">
      <alignment horizontal="left" vertical="center" shrinkToFit="1"/>
      <protection locked="0"/>
    </xf>
    <xf numFmtId="0" fontId="2" fillId="7" borderId="3" xfId="0" applyFont="1" applyFill="1" applyBorder="1" applyAlignment="1">
      <alignment vertical="center" wrapText="1" shrinkToFit="1"/>
    </xf>
    <xf numFmtId="0" fontId="28" fillId="8" borderId="0" xfId="0" applyFont="1" applyFill="1">
      <alignment vertical="center"/>
    </xf>
    <xf numFmtId="0" fontId="29" fillId="8" borderId="0" xfId="0" applyFont="1" applyFill="1" applyAlignment="1">
      <alignment horizontal="center" vertical="center"/>
    </xf>
    <xf numFmtId="0" fontId="18" fillId="8" borderId="0" xfId="0" applyFont="1" applyFill="1">
      <alignment vertical="center"/>
    </xf>
    <xf numFmtId="0" fontId="2" fillId="8" borderId="0" xfId="0" applyFont="1" applyFill="1">
      <alignment vertical="center"/>
    </xf>
    <xf numFmtId="0" fontId="28" fillId="9" borderId="0" xfId="0" applyFont="1" applyFill="1">
      <alignment vertical="center"/>
    </xf>
    <xf numFmtId="0" fontId="29" fillId="9" borderId="0" xfId="0" applyFont="1" applyFill="1" applyAlignment="1">
      <alignment horizontal="center" vertical="center"/>
    </xf>
    <xf numFmtId="0" fontId="14" fillId="3" borderId="2" xfId="0" applyFont="1" applyFill="1" applyBorder="1" applyAlignment="1">
      <alignment vertical="center" wrapText="1"/>
    </xf>
    <xf numFmtId="0" fontId="11" fillId="0" borderId="0" xfId="0" applyFont="1" applyAlignment="1">
      <alignment vertical="top" wrapText="1"/>
    </xf>
    <xf numFmtId="49" fontId="12" fillId="0" borderId="0" xfId="0" applyNumberFormat="1" applyFont="1" applyAlignment="1">
      <alignment horizontal="left" vertical="top"/>
    </xf>
    <xf numFmtId="0" fontId="11" fillId="0" borderId="0" xfId="0" applyFont="1" applyAlignment="1">
      <alignment horizontal="left" vertical="top" wrapText="1"/>
    </xf>
    <xf numFmtId="49" fontId="11" fillId="0" borderId="0" xfId="0" applyNumberFormat="1" applyFont="1" applyAlignment="1">
      <alignment horizontal="left" vertical="top"/>
    </xf>
    <xf numFmtId="0" fontId="11" fillId="0" borderId="0" xfId="0" applyFont="1" applyAlignment="1">
      <alignment horizontal="left" vertical="center"/>
    </xf>
    <xf numFmtId="0" fontId="29" fillId="8" borderId="0" xfId="0" applyFont="1" applyFill="1">
      <alignment vertical="center"/>
    </xf>
    <xf numFmtId="0" fontId="27" fillId="6" borderId="0" xfId="0" applyFont="1" applyFill="1" applyAlignment="1">
      <alignment horizontal="center" vertical="top" wrapText="1"/>
    </xf>
    <xf numFmtId="0" fontId="2" fillId="6" borderId="0" xfId="0" applyFont="1" applyFill="1">
      <alignment vertical="center"/>
    </xf>
    <xf numFmtId="0" fontId="18" fillId="6" borderId="0" xfId="0" applyFont="1" applyFill="1">
      <alignment vertical="center"/>
    </xf>
    <xf numFmtId="0" fontId="23" fillId="6" borderId="10" xfId="0" applyFont="1" applyFill="1" applyBorder="1">
      <alignment vertical="center"/>
    </xf>
    <xf numFmtId="0" fontId="0" fillId="6" borderId="0" xfId="0" applyFill="1" applyAlignment="1">
      <alignment horizontal="left" vertical="center" wrapText="1"/>
    </xf>
    <xf numFmtId="0" fontId="10" fillId="6" borderId="0" xfId="0" applyFont="1" applyFill="1" applyAlignment="1">
      <alignment horizontal="left" vertical="center" wrapText="1"/>
    </xf>
    <xf numFmtId="0" fontId="2" fillId="6" borderId="0" xfId="0" applyFont="1" applyFill="1" applyAlignment="1">
      <alignment horizontal="center" vertical="center" shrinkToFit="1"/>
    </xf>
    <xf numFmtId="0" fontId="34" fillId="0" borderId="0" xfId="0" applyFont="1" applyAlignment="1">
      <alignment horizontal="center" vertical="center"/>
    </xf>
    <xf numFmtId="0" fontId="34" fillId="0" borderId="0" xfId="0" applyFont="1">
      <alignment vertical="center"/>
    </xf>
    <xf numFmtId="0" fontId="0" fillId="8" borderId="0" xfId="0" applyFill="1">
      <alignment vertical="center"/>
    </xf>
    <xf numFmtId="0" fontId="2" fillId="8" borderId="0" xfId="0" applyFont="1" applyFill="1" applyAlignment="1">
      <alignment vertical="center" wrapText="1"/>
    </xf>
    <xf numFmtId="0" fontId="16" fillId="8" borderId="0" xfId="0" applyFont="1" applyFill="1">
      <alignment vertical="center"/>
    </xf>
    <xf numFmtId="0" fontId="10" fillId="8" borderId="0" xfId="0" applyFont="1" applyFill="1" applyAlignment="1">
      <alignment vertical="center" wrapText="1"/>
    </xf>
    <xf numFmtId="0" fontId="4" fillId="8" borderId="0" xfId="0" applyFont="1" applyFill="1">
      <alignment vertical="center"/>
    </xf>
    <xf numFmtId="0" fontId="11" fillId="8" borderId="0" xfId="0" applyFont="1" applyFill="1">
      <alignment vertical="center"/>
    </xf>
    <xf numFmtId="0" fontId="35" fillId="8" borderId="0" xfId="0" applyFont="1" applyFill="1">
      <alignment vertical="center"/>
    </xf>
    <xf numFmtId="49" fontId="11" fillId="0" borderId="0" xfId="0" applyNumberFormat="1" applyFont="1" applyAlignment="1">
      <alignment horizontal="left" vertical="center"/>
    </xf>
    <xf numFmtId="177" fontId="2" fillId="6" borderId="0" xfId="0" applyNumberFormat="1" applyFont="1" applyFill="1" applyAlignment="1" applyProtection="1">
      <alignment horizontal="center" vertical="center"/>
      <protection locked="0"/>
    </xf>
    <xf numFmtId="177" fontId="27" fillId="6" borderId="0" xfId="0" applyNumberFormat="1" applyFont="1" applyFill="1" applyAlignment="1">
      <alignment horizontal="center" vertical="top" wrapText="1"/>
    </xf>
    <xf numFmtId="177" fontId="10" fillId="6" borderId="0" xfId="0" applyNumberFormat="1" applyFont="1" applyFill="1" applyAlignment="1">
      <alignment horizontal="left" vertical="center" wrapText="1"/>
    </xf>
    <xf numFmtId="177" fontId="2" fillId="6" borderId="0" xfId="0" applyNumberFormat="1" applyFont="1" applyFill="1" applyAlignment="1">
      <alignment horizontal="center" vertical="center"/>
    </xf>
    <xf numFmtId="177" fontId="0" fillId="0" borderId="0" xfId="0" applyNumberFormat="1">
      <alignment vertical="center"/>
    </xf>
    <xf numFmtId="177" fontId="4" fillId="2" borderId="1" xfId="0" applyNumberFormat="1" applyFont="1" applyFill="1" applyBorder="1" applyAlignment="1">
      <alignment horizontal="center" vertical="center"/>
    </xf>
    <xf numFmtId="177" fontId="14" fillId="3" borderId="2" xfId="0" applyNumberFormat="1" applyFont="1" applyFill="1" applyBorder="1" applyAlignment="1">
      <alignment horizontal="left" vertical="center" wrapText="1"/>
    </xf>
    <xf numFmtId="177" fontId="2" fillId="0" borderId="0" xfId="0" applyNumberFormat="1" applyFont="1" applyAlignment="1">
      <alignment horizontal="center" vertical="center"/>
    </xf>
    <xf numFmtId="0" fontId="14" fillId="3" borderId="2" xfId="0" applyFont="1" applyFill="1" applyBorder="1" applyAlignment="1">
      <alignment horizontal="center" vertical="center" wrapText="1"/>
    </xf>
    <xf numFmtId="176" fontId="14" fillId="3" borderId="2" xfId="0" applyNumberFormat="1" applyFont="1" applyFill="1" applyBorder="1" applyAlignment="1">
      <alignment horizontal="center" vertical="center" wrapText="1"/>
    </xf>
    <xf numFmtId="0" fontId="2" fillId="0" borderId="31" xfId="0" applyFont="1" applyBorder="1" applyAlignment="1">
      <alignment horizontal="center" vertical="center"/>
    </xf>
    <xf numFmtId="0" fontId="4" fillId="2" borderId="33" xfId="0" applyFont="1" applyFill="1" applyBorder="1" applyAlignment="1">
      <alignment horizontal="center" vertical="center"/>
    </xf>
    <xf numFmtId="178" fontId="2" fillId="0" borderId="0" xfId="0" applyNumberFormat="1" applyFont="1" applyAlignment="1">
      <alignment horizontal="center" vertical="center"/>
    </xf>
    <xf numFmtId="0" fontId="0" fillId="3" borderId="34" xfId="0" applyFill="1" applyBorder="1">
      <alignment vertical="center"/>
    </xf>
    <xf numFmtId="0" fontId="0" fillId="3" borderId="35" xfId="0" applyFill="1" applyBorder="1">
      <alignment vertical="center"/>
    </xf>
    <xf numFmtId="0" fontId="0" fillId="3" borderId="36" xfId="0" applyFill="1" applyBorder="1" applyAlignment="1">
      <alignment horizontal="center" vertical="center"/>
    </xf>
    <xf numFmtId="0" fontId="2" fillId="3" borderId="2" xfId="0" applyFont="1" applyFill="1" applyBorder="1" applyAlignment="1">
      <alignment horizontal="center" vertical="center"/>
    </xf>
    <xf numFmtId="0" fontId="0" fillId="3" borderId="2" xfId="0" applyFill="1" applyBorder="1" applyAlignment="1">
      <alignment horizontal="center" vertical="center"/>
    </xf>
    <xf numFmtId="0" fontId="2" fillId="3" borderId="36" xfId="0" applyFont="1" applyFill="1" applyBorder="1" applyAlignment="1">
      <alignment horizontal="center" vertical="center"/>
    </xf>
    <xf numFmtId="176" fontId="0" fillId="3" borderId="36" xfId="0" applyNumberFormat="1" applyFill="1" applyBorder="1" applyAlignment="1">
      <alignment horizontal="center" vertical="center"/>
    </xf>
    <xf numFmtId="178" fontId="0" fillId="3" borderId="2" xfId="0" applyNumberFormat="1" applyFill="1" applyBorder="1" applyAlignment="1">
      <alignment horizontal="center" vertical="center"/>
    </xf>
    <xf numFmtId="177" fontId="0" fillId="3" borderId="36" xfId="0" applyNumberFormat="1" applyFill="1" applyBorder="1" applyAlignment="1">
      <alignment horizontal="center" vertical="center"/>
    </xf>
    <xf numFmtId="177" fontId="0" fillId="3" borderId="2" xfId="0" applyNumberFormat="1" applyFill="1" applyBorder="1" applyAlignment="1">
      <alignment horizontal="center" vertical="center"/>
    </xf>
    <xf numFmtId="176" fontId="2" fillId="3" borderId="36" xfId="0" applyNumberFormat="1" applyFont="1" applyFill="1" applyBorder="1" applyAlignment="1">
      <alignment horizontal="center" vertical="center"/>
    </xf>
    <xf numFmtId="176" fontId="2" fillId="3" borderId="2" xfId="0" applyNumberFormat="1" applyFont="1" applyFill="1" applyBorder="1" applyAlignment="1">
      <alignment horizontal="center" vertical="center"/>
    </xf>
    <xf numFmtId="0" fontId="23" fillId="6" borderId="0" xfId="0" applyFont="1" applyFill="1" applyAlignment="1">
      <alignment vertical="top"/>
    </xf>
    <xf numFmtId="0" fontId="11" fillId="0" borderId="0" xfId="0" applyFont="1" applyAlignment="1">
      <alignment horizontal="left" vertical="top" wrapText="1"/>
    </xf>
    <xf numFmtId="0" fontId="6" fillId="0" borderId="29" xfId="0" applyFont="1" applyBorder="1" applyAlignment="1">
      <alignment horizontal="center" vertical="center"/>
    </xf>
    <xf numFmtId="0" fontId="6" fillId="0" borderId="0" xfId="0" applyFont="1" applyAlignment="1">
      <alignment horizontal="center" vertical="center"/>
    </xf>
    <xf numFmtId="0" fontId="2" fillId="10" borderId="3" xfId="0" applyFont="1" applyFill="1" applyBorder="1" applyAlignment="1">
      <alignment horizontal="center" vertical="center" shrinkToFit="1"/>
    </xf>
    <xf numFmtId="0" fontId="0" fillId="6" borderId="3" xfId="0" applyFill="1" applyBorder="1" applyAlignment="1">
      <alignment horizontal="left" vertical="center" wrapText="1"/>
    </xf>
    <xf numFmtId="0" fontId="10" fillId="6" borderId="3" xfId="0" applyFont="1" applyFill="1" applyBorder="1" applyAlignment="1">
      <alignment horizontal="left" vertical="center" wrapText="1"/>
    </xf>
    <xf numFmtId="0" fontId="2" fillId="7" borderId="3" xfId="0" applyFont="1" applyFill="1" applyBorder="1" applyAlignment="1">
      <alignment horizontal="center" vertical="center" wrapText="1"/>
    </xf>
    <xf numFmtId="0" fontId="2" fillId="7" borderId="3" xfId="0" applyFont="1" applyFill="1" applyBorder="1" applyAlignment="1">
      <alignment horizontal="center" vertical="center"/>
    </xf>
    <xf numFmtId="0" fontId="2" fillId="6" borderId="24" xfId="0" applyFont="1" applyFill="1" applyBorder="1" applyAlignment="1" applyProtection="1">
      <alignment horizontal="left" vertical="center"/>
      <protection locked="0"/>
    </xf>
    <xf numFmtId="0" fontId="2" fillId="6" borderId="0" xfId="0" applyFont="1" applyFill="1" applyAlignment="1" applyProtection="1">
      <alignment horizontal="left" vertical="center"/>
      <protection locked="0"/>
    </xf>
    <xf numFmtId="0" fontId="27" fillId="6" borderId="8" xfId="0" applyFont="1" applyFill="1" applyBorder="1" applyAlignment="1">
      <alignment horizontal="center" vertical="top" wrapText="1"/>
    </xf>
    <xf numFmtId="0" fontId="27" fillId="6" borderId="6" xfId="0" applyFont="1" applyFill="1" applyBorder="1" applyAlignment="1">
      <alignment horizontal="center" vertical="top" wrapText="1"/>
    </xf>
    <xf numFmtId="0" fontId="27" fillId="6" borderId="9" xfId="0" applyFont="1" applyFill="1" applyBorder="1" applyAlignment="1">
      <alignment horizontal="center" vertical="top" wrapText="1"/>
    </xf>
    <xf numFmtId="0" fontId="0" fillId="7" borderId="23" xfId="0" applyFill="1" applyBorder="1" applyAlignment="1">
      <alignment horizontal="center" vertical="center"/>
    </xf>
    <xf numFmtId="0" fontId="0" fillId="7" borderId="4" xfId="0" applyFill="1" applyBorder="1" applyAlignment="1">
      <alignment horizontal="center" vertical="center"/>
    </xf>
    <xf numFmtId="0" fontId="2" fillId="7" borderId="25"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0" xfId="0" applyFont="1" applyFill="1" applyAlignment="1">
      <alignment horizontal="center" vertical="center"/>
    </xf>
    <xf numFmtId="0" fontId="2" fillId="7" borderId="26" xfId="0" applyFont="1" applyFill="1" applyBorder="1" applyAlignment="1">
      <alignment horizontal="center" vertical="center"/>
    </xf>
    <xf numFmtId="0" fontId="2" fillId="7" borderId="27" xfId="0" applyFont="1" applyFill="1" applyBorder="1" applyAlignment="1">
      <alignment horizontal="center" vertical="center"/>
    </xf>
    <xf numFmtId="0" fontId="2" fillId="7" borderId="32" xfId="0" applyFont="1" applyFill="1" applyBorder="1" applyAlignment="1">
      <alignment horizontal="center" vertical="center"/>
    </xf>
    <xf numFmtId="0" fontId="2" fillId="7" borderId="28" xfId="0" applyFont="1" applyFill="1" applyBorder="1" applyAlignment="1">
      <alignment horizontal="center" vertical="center"/>
    </xf>
    <xf numFmtId="0" fontId="30" fillId="6" borderId="0" xfId="0" applyFont="1" applyFill="1" applyAlignment="1">
      <alignment horizontal="left" vertical="center" wrapText="1"/>
    </xf>
    <xf numFmtId="0" fontId="30" fillId="6" borderId="0" xfId="0" applyFont="1" applyFill="1" applyAlignment="1">
      <alignment horizontal="left" vertical="center"/>
    </xf>
    <xf numFmtId="0" fontId="2" fillId="6" borderId="24" xfId="0" applyFont="1" applyFill="1" applyBorder="1" applyAlignment="1" applyProtection="1">
      <alignment horizontal="left" vertical="center"/>
      <protection hidden="1"/>
    </xf>
    <xf numFmtId="0" fontId="2" fillId="6" borderId="0" xfId="0" applyFont="1" applyFill="1" applyAlignment="1" applyProtection="1">
      <alignment horizontal="left" vertical="center"/>
      <protection hidden="1"/>
    </xf>
    <xf numFmtId="0" fontId="34" fillId="6" borderId="30" xfId="0" applyFont="1" applyFill="1" applyBorder="1" applyAlignment="1">
      <alignment vertical="center" wrapText="1"/>
    </xf>
    <xf numFmtId="0" fontId="9" fillId="4" borderId="0" xfId="0" applyFont="1" applyFill="1" applyAlignment="1">
      <alignment horizontal="center" vertical="center"/>
    </xf>
    <xf numFmtId="0" fontId="5" fillId="4" borderId="0" xfId="0" applyFont="1" applyFill="1" applyAlignment="1">
      <alignment horizontal="center" vertical="center"/>
    </xf>
    <xf numFmtId="0" fontId="18" fillId="6" borderId="0" xfId="0" applyFont="1" applyFill="1" applyAlignment="1">
      <alignment horizontal="left" vertical="center" wrapText="1"/>
    </xf>
    <xf numFmtId="0" fontId="19" fillId="6" borderId="24" xfId="0" applyFont="1" applyFill="1" applyBorder="1" applyAlignment="1" applyProtection="1">
      <alignment horizontal="left" vertical="center"/>
      <protection locked="0"/>
    </xf>
    <xf numFmtId="0" fontId="19" fillId="6" borderId="0" xfId="0" applyFont="1" applyFill="1" applyAlignment="1" applyProtection="1">
      <alignment horizontal="left" vertical="center"/>
      <protection locked="0"/>
    </xf>
    <xf numFmtId="0" fontId="11" fillId="6" borderId="3" xfId="0" applyFont="1" applyFill="1" applyBorder="1" applyAlignment="1" applyProtection="1">
      <alignment horizontal="left" vertical="center"/>
      <protection locked="0"/>
    </xf>
    <xf numFmtId="0" fontId="10" fillId="6" borderId="3" xfId="0" applyFont="1" applyFill="1" applyBorder="1" applyAlignment="1" applyProtection="1">
      <alignment horizontal="left" vertical="center"/>
      <protection locked="0"/>
    </xf>
    <xf numFmtId="0" fontId="2" fillId="6" borderId="3" xfId="0" applyFont="1" applyFill="1" applyBorder="1" applyAlignment="1" applyProtection="1">
      <alignment horizontal="left" vertical="center" shrinkToFit="1"/>
      <protection locked="0"/>
    </xf>
    <xf numFmtId="49" fontId="10" fillId="6" borderId="3" xfId="0" applyNumberFormat="1" applyFont="1" applyFill="1" applyBorder="1" applyAlignment="1" applyProtection="1">
      <alignment horizontal="left" vertical="center"/>
      <protection locked="0"/>
    </xf>
    <xf numFmtId="0" fontId="8" fillId="7" borderId="3" xfId="1" applyFill="1" applyBorder="1" applyAlignment="1">
      <alignment horizontal="center" vertical="center" shrinkToFit="1"/>
    </xf>
    <xf numFmtId="0" fontId="23" fillId="0" borderId="13" xfId="0" applyFont="1" applyBorder="1" applyAlignment="1">
      <alignment horizontal="left" vertical="center"/>
    </xf>
    <xf numFmtId="0" fontId="21" fillId="4" borderId="0" xfId="0" applyFont="1" applyFill="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0" fontId="23" fillId="6" borderId="12" xfId="0" applyFont="1" applyFill="1" applyBorder="1" applyAlignment="1">
      <alignment horizontal="left" vertical="center" wrapText="1"/>
    </xf>
    <xf numFmtId="0" fontId="23" fillId="6" borderId="13" xfId="0" applyFont="1" applyFill="1" applyBorder="1" applyAlignment="1">
      <alignment horizontal="left" vertical="center" wrapText="1"/>
    </xf>
    <xf numFmtId="0" fontId="23" fillId="6" borderId="14" xfId="0" applyFont="1" applyFill="1" applyBorder="1" applyAlignment="1">
      <alignment horizontal="left" vertical="center" wrapText="1"/>
    </xf>
    <xf numFmtId="0" fontId="25" fillId="6" borderId="15" xfId="0" applyFont="1" applyFill="1" applyBorder="1" applyAlignment="1">
      <alignment horizontal="left" vertical="center"/>
    </xf>
    <xf numFmtId="0" fontId="25" fillId="6" borderId="16" xfId="0" applyFont="1" applyFill="1" applyBorder="1" applyAlignment="1">
      <alignment horizontal="left" vertical="center"/>
    </xf>
    <xf numFmtId="0" fontId="25" fillId="6" borderId="17" xfId="0" applyFont="1" applyFill="1" applyBorder="1" applyAlignment="1">
      <alignment horizontal="left" vertical="center"/>
    </xf>
    <xf numFmtId="0" fontId="23" fillId="6" borderId="20" xfId="0" applyFont="1" applyFill="1" applyBorder="1" applyAlignment="1">
      <alignment horizontal="left" vertical="center"/>
    </xf>
    <xf numFmtId="0" fontId="23" fillId="6" borderId="21" xfId="0" applyFont="1" applyFill="1" applyBorder="1" applyAlignment="1">
      <alignment horizontal="left" vertical="center"/>
    </xf>
    <xf numFmtId="0" fontId="23" fillId="6" borderId="10" xfId="0" applyFont="1" applyFill="1" applyBorder="1" applyAlignment="1">
      <alignment horizontal="left" vertical="center"/>
    </xf>
    <xf numFmtId="0" fontId="23" fillId="6" borderId="0" xfId="0" applyFont="1" applyFill="1" applyAlignment="1">
      <alignment horizontal="left" vertical="center"/>
    </xf>
    <xf numFmtId="0" fontId="23" fillId="6" borderId="11" xfId="0" applyFont="1" applyFill="1" applyBorder="1" applyAlignment="1">
      <alignment horizontal="left" vertical="center"/>
    </xf>
    <xf numFmtId="0" fontId="23" fillId="6" borderId="0" xfId="0" applyFont="1" applyFill="1" applyAlignment="1">
      <alignment horizontal="left" vertical="center" wrapText="1"/>
    </xf>
    <xf numFmtId="0" fontId="23" fillId="6" borderId="11" xfId="0" applyFont="1" applyFill="1" applyBorder="1" applyAlignment="1">
      <alignment horizontal="left" vertical="center" wrapText="1"/>
    </xf>
    <xf numFmtId="0" fontId="23" fillId="6" borderId="0" xfId="0" applyFont="1" applyFill="1" applyAlignment="1">
      <alignment horizontal="left" vertical="top"/>
    </xf>
    <xf numFmtId="0" fontId="23" fillId="6" borderId="11" xfId="0" applyFont="1" applyFill="1" applyBorder="1" applyAlignment="1">
      <alignment horizontal="left" vertical="top"/>
    </xf>
    <xf numFmtId="0" fontId="23" fillId="6" borderId="12" xfId="0" applyFont="1" applyFill="1" applyBorder="1" applyAlignment="1">
      <alignment horizontal="left" vertical="center"/>
    </xf>
    <xf numFmtId="0" fontId="23" fillId="6" borderId="13" xfId="0" applyFont="1" applyFill="1" applyBorder="1" applyAlignment="1">
      <alignment horizontal="left" vertical="center"/>
    </xf>
    <xf numFmtId="0" fontId="23" fillId="6" borderId="14" xfId="0" applyFont="1" applyFill="1" applyBorder="1" applyAlignment="1">
      <alignment horizontal="left" vertical="center"/>
    </xf>
    <xf numFmtId="0" fontId="25" fillId="6" borderId="15" xfId="0" applyFont="1" applyFill="1" applyBorder="1" applyAlignment="1">
      <alignment horizontal="left" vertical="center" wrapText="1"/>
    </xf>
    <xf numFmtId="0" fontId="25" fillId="6" borderId="16" xfId="0" applyFont="1" applyFill="1" applyBorder="1" applyAlignment="1">
      <alignment horizontal="left" vertical="center" wrapText="1"/>
    </xf>
    <xf numFmtId="0" fontId="25" fillId="6" borderId="17" xfId="0" applyFont="1" applyFill="1" applyBorder="1" applyAlignment="1">
      <alignment horizontal="left" vertical="center" wrapText="1"/>
    </xf>
  </cellXfs>
  <cellStyles count="2">
    <cellStyle name="ハイパーリンク" xfId="1" builtinId="8"/>
    <cellStyle name="標準" xfId="0" builtinId="0"/>
  </cellStyles>
  <dxfs count="26">
    <dxf>
      <font>
        <color rgb="FFFF0000"/>
      </font>
    </dxf>
    <dxf>
      <font>
        <color rgb="FFFF0000"/>
      </font>
      <fill>
        <patternFill patternType="none">
          <bgColor auto="1"/>
        </patternFill>
      </fill>
    </dxf>
    <dxf>
      <font>
        <color rgb="FFFF0000"/>
      </font>
    </dxf>
    <dxf>
      <font>
        <color rgb="FFFF0000"/>
      </font>
      <fill>
        <patternFill patternType="none">
          <bgColor auto="1"/>
        </patternFill>
      </fill>
    </dxf>
    <dxf>
      <font>
        <color rgb="FF9C0006"/>
      </font>
    </dxf>
    <dxf>
      <font>
        <color rgb="FFFF0000"/>
      </font>
    </dxf>
    <dxf>
      <font>
        <color rgb="FFFF0000"/>
      </font>
    </dxf>
    <dxf>
      <font>
        <color rgb="FFFF0000"/>
      </font>
      <fill>
        <patternFill patternType="none">
          <bgColor auto="1"/>
        </patternFill>
      </fill>
    </dxf>
    <dxf>
      <fill>
        <patternFill>
          <bgColor theme="7" tint="0.79998168889431442"/>
        </patternFill>
      </fill>
      <border>
        <right style="thin">
          <color auto="1"/>
        </right>
        <top style="thin">
          <color auto="1"/>
        </top>
        <bottom style="thin">
          <color auto="1"/>
        </bottom>
        <vertical/>
        <horizontal/>
      </border>
    </dxf>
    <dxf>
      <fill>
        <patternFill>
          <bgColor theme="0"/>
        </patternFill>
      </fill>
      <border>
        <right style="thin">
          <color auto="1"/>
        </right>
        <top style="thin">
          <color auto="1"/>
        </top>
        <bottom style="thin">
          <color auto="1"/>
        </bottom>
        <vertical/>
        <horizontal/>
      </border>
    </dxf>
    <dxf>
      <fill>
        <patternFill>
          <bgColor theme="7" tint="0.79998168889431442"/>
        </patternFill>
      </fill>
      <border>
        <right style="thin">
          <color auto="1"/>
        </right>
        <top style="thin">
          <color auto="1"/>
        </top>
        <bottom style="thin">
          <color auto="1"/>
        </bottom>
      </border>
    </dxf>
    <dxf>
      <fill>
        <patternFill patternType="none">
          <bgColor auto="1"/>
        </patternFill>
      </fill>
      <border>
        <right style="thin">
          <color auto="1"/>
        </right>
        <top style="thin">
          <color auto="1"/>
        </top>
        <bottom style="thin">
          <color auto="1"/>
        </bottom>
      </border>
    </dxf>
    <dxf>
      <fill>
        <patternFill>
          <bgColor theme="7" tint="0.79998168889431442"/>
        </patternFill>
      </fill>
    </dxf>
    <dxf>
      <font>
        <color rgb="FF9C0006"/>
      </font>
      <fill>
        <patternFill>
          <bgColor rgb="FFFFC7CE"/>
        </patternFill>
      </fill>
    </dxf>
    <dxf>
      <fill>
        <patternFill patternType="none">
          <bgColor auto="1"/>
        </patternFill>
      </fill>
    </dxf>
    <dxf>
      <font>
        <strike val="0"/>
      </font>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patternType="none">
          <bgColor auto="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patternType="none">
          <bgColor auto="1"/>
        </patternFill>
      </fill>
    </dxf>
    <dxf>
      <font>
        <strike val="0"/>
      </font>
      <fill>
        <patternFill patternType="none">
          <bgColor auto="1"/>
        </patternFill>
      </fill>
    </dxf>
    <dxf>
      <font>
        <color rgb="FF9C0006"/>
      </font>
      <fill>
        <patternFill>
          <bgColor rgb="FFFFC7CE"/>
        </patternFill>
      </fill>
    </dxf>
    <dxf>
      <fill>
        <patternFill patternType="none">
          <bgColor auto="1"/>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12</xdr:col>
      <xdr:colOff>250031</xdr:colOff>
      <xdr:row>1</xdr:row>
      <xdr:rowOff>309562</xdr:rowOff>
    </xdr:from>
    <xdr:to>
      <xdr:col>12</xdr:col>
      <xdr:colOff>547687</xdr:colOff>
      <xdr:row>16</xdr:row>
      <xdr:rowOff>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16930687" y="690562"/>
          <a:ext cx="297656" cy="3405188"/>
        </a:xfrm>
        <a:prstGeom prst="rightBrac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13</xdr:col>
      <xdr:colOff>11905</xdr:colOff>
      <xdr:row>11</xdr:row>
      <xdr:rowOff>23812</xdr:rowOff>
    </xdr:from>
    <xdr:to>
      <xdr:col>13</xdr:col>
      <xdr:colOff>4451630</xdr:colOff>
      <xdr:row>17</xdr:row>
      <xdr:rowOff>404811</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17383124" y="2940843"/>
          <a:ext cx="4439725" cy="1988343"/>
        </a:xfrm>
        <a:prstGeom prst="rect">
          <a:avLst/>
        </a:prstGeom>
        <a:ln w="6350">
          <a:solidFill>
            <a:schemeClr val="tx1"/>
          </a:solidFill>
        </a:ln>
      </xdr:spPr>
    </xdr:pic>
    <xdr:clientData/>
  </xdr:twoCellAnchor>
  <xdr:twoCellAnchor>
    <xdr:from>
      <xdr:col>13</xdr:col>
      <xdr:colOff>428625</xdr:colOff>
      <xdr:row>17</xdr:row>
      <xdr:rowOff>202407</xdr:rowOff>
    </xdr:from>
    <xdr:to>
      <xdr:col>13</xdr:col>
      <xdr:colOff>1059656</xdr:colOff>
      <xdr:row>17</xdr:row>
      <xdr:rowOff>464345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7799844" y="4726782"/>
          <a:ext cx="631031" cy="26193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892968</xdr:colOff>
      <xdr:row>9</xdr:row>
      <xdr:rowOff>202406</xdr:rowOff>
    </xdr:from>
    <xdr:to>
      <xdr:col>13</xdr:col>
      <xdr:colOff>1190625</xdr:colOff>
      <xdr:row>17</xdr:row>
      <xdr:rowOff>226219</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18264187" y="2809875"/>
          <a:ext cx="297657" cy="194071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226219</xdr:colOff>
      <xdr:row>27</xdr:row>
      <xdr:rowOff>523875</xdr:rowOff>
    </xdr:from>
    <xdr:to>
      <xdr:col>12</xdr:col>
      <xdr:colOff>678656</xdr:colOff>
      <xdr:row>27</xdr:row>
      <xdr:rowOff>535781</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flipH="1">
          <a:off x="16906875" y="6226969"/>
          <a:ext cx="452437" cy="1190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23812</xdr:colOff>
      <xdr:row>33</xdr:row>
      <xdr:rowOff>83344</xdr:rowOff>
    </xdr:from>
    <xdr:to>
      <xdr:col>13</xdr:col>
      <xdr:colOff>3033336</xdr:colOff>
      <xdr:row>44</xdr:row>
      <xdr:rowOff>44921</xdr:rowOff>
    </xdr:to>
    <xdr:pic>
      <xdr:nvPicPr>
        <xdr:cNvPr id="27" name="図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
        <a:stretch>
          <a:fillRect/>
        </a:stretch>
      </xdr:blipFill>
      <xdr:spPr>
        <a:xfrm>
          <a:off x="17395031" y="9334500"/>
          <a:ext cx="3009524" cy="2580952"/>
        </a:xfrm>
        <a:prstGeom prst="rect">
          <a:avLst/>
        </a:prstGeom>
      </xdr:spPr>
    </xdr:pic>
    <xdr:clientData/>
  </xdr:twoCellAnchor>
  <xdr:twoCellAnchor>
    <xdr:from>
      <xdr:col>13</xdr:col>
      <xdr:colOff>1104900</xdr:colOff>
      <xdr:row>34</xdr:row>
      <xdr:rowOff>211932</xdr:rowOff>
    </xdr:from>
    <xdr:to>
      <xdr:col>13</xdr:col>
      <xdr:colOff>3012281</xdr:colOff>
      <xdr:row>40</xdr:row>
      <xdr:rowOff>107156</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18476119" y="9701213"/>
          <a:ext cx="1907381" cy="132397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1428750</xdr:colOff>
      <xdr:row>32</xdr:row>
      <xdr:rowOff>226219</xdr:rowOff>
    </xdr:from>
    <xdr:to>
      <xdr:col>13</xdr:col>
      <xdr:colOff>1631156</xdr:colOff>
      <xdr:row>35</xdr:row>
      <xdr:rowOff>95250</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799969" y="9239250"/>
          <a:ext cx="202406" cy="58340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631030</xdr:colOff>
      <xdr:row>29</xdr:row>
      <xdr:rowOff>1069381</xdr:rowOff>
    </xdr:from>
    <xdr:to>
      <xdr:col>2</xdr:col>
      <xdr:colOff>1230818</xdr:colOff>
      <xdr:row>30</xdr:row>
      <xdr:rowOff>12805</xdr:rowOff>
    </xdr:to>
    <xdr:pic>
      <xdr:nvPicPr>
        <xdr:cNvPr id="4" name="図 3">
          <a:extLst>
            <a:ext uri="{FF2B5EF4-FFF2-40B4-BE49-F238E27FC236}">
              <a16:creationId xmlns:a16="http://schemas.microsoft.com/office/drawing/2014/main" id="{B59E69B1-65EE-4660-9378-8710F78FA3AB}"/>
            </a:ext>
          </a:extLst>
        </xdr:cNvPr>
        <xdr:cNvPicPr>
          <a:picLocks noChangeAspect="1"/>
        </xdr:cNvPicPr>
      </xdr:nvPicPr>
      <xdr:blipFill>
        <a:blip xmlns:r="http://schemas.openxmlformats.org/officeDocument/2006/relationships" r:embed="rId3"/>
        <a:stretch>
          <a:fillRect/>
        </a:stretch>
      </xdr:blipFill>
      <xdr:spPr>
        <a:xfrm>
          <a:off x="2097880" y="7889281"/>
          <a:ext cx="599788" cy="381699"/>
        </a:xfrm>
        <a:prstGeom prst="rect">
          <a:avLst/>
        </a:prstGeom>
      </xdr:spPr>
    </xdr:pic>
    <xdr:clientData/>
  </xdr:twoCellAnchor>
  <xdr:twoCellAnchor editAs="oneCell">
    <xdr:from>
      <xdr:col>13</xdr:col>
      <xdr:colOff>0</xdr:colOff>
      <xdr:row>46</xdr:row>
      <xdr:rowOff>0</xdr:rowOff>
    </xdr:from>
    <xdr:to>
      <xdr:col>13</xdr:col>
      <xdr:colOff>4840940</xdr:colOff>
      <xdr:row>55</xdr:row>
      <xdr:rowOff>143545</xdr:rowOff>
    </xdr:to>
    <xdr:pic>
      <xdr:nvPicPr>
        <xdr:cNvPr id="6" name="図 5">
          <a:extLst>
            <a:ext uri="{FF2B5EF4-FFF2-40B4-BE49-F238E27FC236}">
              <a16:creationId xmlns:a16="http://schemas.microsoft.com/office/drawing/2014/main" id="{7B123353-896C-4416-9031-FE6B05D5787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724529" y="11990294"/>
          <a:ext cx="4840940" cy="2261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1</xdr:col>
          <xdr:colOff>0</xdr:colOff>
          <xdr:row>7</xdr:row>
          <xdr:rowOff>200025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200-00000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9525</xdr:rowOff>
        </xdr:from>
        <xdr:to>
          <xdr:col>1</xdr:col>
          <xdr:colOff>9525</xdr:colOff>
          <xdr:row>22</xdr:row>
          <xdr:rowOff>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200-00000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38100</xdr:rowOff>
        </xdr:from>
        <xdr:to>
          <xdr:col>1</xdr:col>
          <xdr:colOff>66675</xdr:colOff>
          <xdr:row>2</xdr:row>
          <xdr:rowOff>276225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200-00000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28575</xdr:rowOff>
        </xdr:from>
        <xdr:to>
          <xdr:col>1</xdr:col>
          <xdr:colOff>38100</xdr:colOff>
          <xdr:row>3</xdr:row>
          <xdr:rowOff>257175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200-00000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613C5-3E6D-4F97-975A-FEE5B1050765}">
  <sheetPr codeName="Sheet2">
    <pageSetUpPr fitToPage="1"/>
  </sheetPr>
  <dimension ref="A1:K30"/>
  <sheetViews>
    <sheetView showGridLines="0" workbookViewId="0">
      <selection activeCell="C6" sqref="C6"/>
    </sheetView>
  </sheetViews>
  <sheetFormatPr defaultColWidth="9" defaultRowHeight="16.5"/>
  <cols>
    <col min="1" max="1" width="2.875" style="11" customWidth="1"/>
    <col min="2" max="2" width="4" style="67" customWidth="1"/>
    <col min="3" max="3" width="86" style="10" customWidth="1"/>
    <col min="4" max="4" width="10.125" style="10" customWidth="1"/>
    <col min="5" max="5" width="65.5" style="10" bestFit="1" customWidth="1"/>
    <col min="6" max="11" width="10.125" style="10" customWidth="1"/>
    <col min="12" max="16384" width="9" style="10"/>
  </cols>
  <sheetData>
    <row r="1" spans="1:11" s="7" customFormat="1" ht="21.75" customHeight="1">
      <c r="A1" s="12" t="s">
        <v>101</v>
      </c>
      <c r="B1" s="9"/>
      <c r="E1" s="83" t="s">
        <v>155</v>
      </c>
    </row>
    <row r="2" spans="1:11" s="7" customFormat="1" ht="19.899999999999999" customHeight="1">
      <c r="A2" s="8" t="s">
        <v>103</v>
      </c>
      <c r="B2" s="9" t="s">
        <v>95</v>
      </c>
    </row>
    <row r="3" spans="1:11" s="7" customFormat="1" ht="33">
      <c r="B3" s="66" t="s">
        <v>96</v>
      </c>
      <c r="C3" s="63" t="s">
        <v>107</v>
      </c>
      <c r="D3" s="63"/>
      <c r="E3" s="63"/>
      <c r="F3" s="63"/>
      <c r="G3" s="63"/>
      <c r="H3" s="63"/>
      <c r="I3" s="63"/>
      <c r="J3" s="63"/>
      <c r="K3" s="63"/>
    </row>
    <row r="4" spans="1:11" s="7" customFormat="1">
      <c r="B4" s="66" t="s">
        <v>106</v>
      </c>
      <c r="C4" s="63" t="s">
        <v>110</v>
      </c>
      <c r="D4" s="63"/>
      <c r="E4" s="63"/>
      <c r="F4" s="63"/>
      <c r="G4" s="63"/>
      <c r="H4" s="63"/>
      <c r="I4" s="63"/>
      <c r="J4" s="63"/>
      <c r="K4" s="63"/>
    </row>
    <row r="5" spans="1:11" s="7" customFormat="1" ht="33">
      <c r="B5" s="66" t="s">
        <v>104</v>
      </c>
      <c r="C5" s="63" t="s">
        <v>111</v>
      </c>
      <c r="D5" s="63"/>
      <c r="E5" s="63"/>
      <c r="F5" s="63"/>
      <c r="G5" s="63"/>
      <c r="H5" s="63"/>
      <c r="I5" s="63"/>
      <c r="J5" s="63"/>
      <c r="K5" s="63"/>
    </row>
    <row r="6" spans="1:11" s="7" customFormat="1" ht="66">
      <c r="B6" s="9" t="s">
        <v>108</v>
      </c>
      <c r="C6" s="63" t="s">
        <v>200</v>
      </c>
      <c r="D6" s="63" t="s">
        <v>109</v>
      </c>
      <c r="E6" s="63"/>
      <c r="F6" s="63"/>
      <c r="G6" s="63"/>
      <c r="H6" s="63"/>
      <c r="I6" s="63"/>
      <c r="J6" s="63"/>
      <c r="K6" s="63"/>
    </row>
    <row r="7" spans="1:11" s="7" customFormat="1">
      <c r="B7" s="64" t="s">
        <v>113</v>
      </c>
      <c r="C7" s="7" t="s">
        <v>105</v>
      </c>
      <c r="D7" s="63"/>
      <c r="E7" s="63"/>
      <c r="F7" s="63"/>
      <c r="G7" s="63"/>
      <c r="H7" s="63"/>
      <c r="I7" s="63"/>
      <c r="J7" s="63"/>
      <c r="K7" s="63"/>
    </row>
    <row r="8" spans="1:11" s="7" customFormat="1" ht="20.100000000000001" customHeight="1">
      <c r="A8" s="8"/>
      <c r="B8" s="65"/>
      <c r="C8" s="63"/>
      <c r="D8" s="63"/>
      <c r="E8" s="63"/>
      <c r="F8" s="63"/>
      <c r="G8" s="63"/>
      <c r="H8" s="63"/>
      <c r="I8" s="63"/>
      <c r="J8" s="63"/>
      <c r="K8" s="63"/>
    </row>
    <row r="9" spans="1:11" s="7" customFormat="1" ht="20.100000000000001" customHeight="1">
      <c r="A9" s="8" t="s">
        <v>19</v>
      </c>
      <c r="B9" s="112" t="s">
        <v>112</v>
      </c>
      <c r="C9" s="112"/>
      <c r="D9" s="63"/>
      <c r="E9" s="63"/>
      <c r="F9" s="63"/>
      <c r="G9" s="63"/>
      <c r="H9" s="63"/>
      <c r="I9" s="63"/>
      <c r="J9" s="63"/>
      <c r="K9" s="63"/>
    </row>
    <row r="10" spans="1:11" s="7" customFormat="1" ht="115.5">
      <c r="B10" s="66" t="s">
        <v>97</v>
      </c>
      <c r="C10" s="63" t="s">
        <v>170</v>
      </c>
      <c r="D10" s="63"/>
      <c r="E10" s="63"/>
      <c r="F10" s="63"/>
      <c r="G10" s="63"/>
      <c r="H10" s="63"/>
      <c r="I10" s="63"/>
      <c r="J10" s="63"/>
      <c r="K10" s="63"/>
    </row>
    <row r="11" spans="1:11" s="7" customFormat="1" ht="33">
      <c r="B11" s="64" t="s">
        <v>98</v>
      </c>
      <c r="C11" s="63" t="s">
        <v>22</v>
      </c>
      <c r="D11" s="63"/>
      <c r="E11" s="63"/>
      <c r="F11" s="63"/>
      <c r="G11" s="63"/>
      <c r="H11" s="63"/>
      <c r="I11" s="63"/>
      <c r="J11" s="63"/>
      <c r="K11" s="63"/>
    </row>
    <row r="12" spans="1:11" s="7" customFormat="1" ht="20.100000000000001" customHeight="1">
      <c r="B12" s="64" t="s">
        <v>99</v>
      </c>
      <c r="C12" s="9" t="s">
        <v>17</v>
      </c>
      <c r="D12" s="9"/>
      <c r="E12" s="9"/>
      <c r="F12" s="9"/>
      <c r="G12" s="9"/>
      <c r="H12" s="9"/>
      <c r="I12" s="9"/>
      <c r="J12" s="9"/>
      <c r="K12" s="9"/>
    </row>
    <row r="13" spans="1:11" s="7" customFormat="1" ht="20.100000000000001" customHeight="1">
      <c r="B13" s="64" t="s">
        <v>100</v>
      </c>
      <c r="C13" s="9" t="s">
        <v>18</v>
      </c>
      <c r="D13" s="9"/>
      <c r="E13" s="9"/>
      <c r="F13" s="9"/>
      <c r="G13" s="9"/>
      <c r="H13" s="9"/>
      <c r="I13" s="9"/>
      <c r="J13" s="9"/>
      <c r="K13" s="9"/>
    </row>
    <row r="14" spans="1:11" s="7" customFormat="1" ht="20.100000000000001" customHeight="1">
      <c r="B14" s="64"/>
      <c r="C14" s="9"/>
      <c r="D14" s="9"/>
      <c r="E14" s="9"/>
      <c r="F14" s="9"/>
      <c r="G14" s="9"/>
      <c r="H14" s="9"/>
      <c r="I14" s="9"/>
      <c r="J14" s="9"/>
      <c r="K14" s="9"/>
    </row>
    <row r="15" spans="1:11" s="7" customFormat="1" ht="20.100000000000001" customHeight="1">
      <c r="A15" s="8" t="s">
        <v>102</v>
      </c>
      <c r="B15" s="112" t="s">
        <v>122</v>
      </c>
      <c r="C15" s="112"/>
      <c r="D15" s="63"/>
      <c r="E15" s="63"/>
      <c r="F15" s="63"/>
      <c r="G15" s="63"/>
      <c r="H15" s="63"/>
      <c r="I15" s="63"/>
      <c r="J15" s="63"/>
      <c r="K15" s="63"/>
    </row>
    <row r="16" spans="1:11" s="7" customFormat="1" ht="20.100000000000001" customHeight="1">
      <c r="A16" s="8"/>
      <c r="B16" s="65" t="s">
        <v>123</v>
      </c>
      <c r="C16" s="65" t="s">
        <v>124</v>
      </c>
      <c r="D16" s="63"/>
      <c r="E16" s="63"/>
      <c r="F16" s="63"/>
      <c r="G16" s="63"/>
      <c r="H16" s="63"/>
      <c r="I16" s="63"/>
      <c r="J16" s="63"/>
      <c r="K16" s="63"/>
    </row>
    <row r="17" spans="1:11" s="7" customFormat="1" ht="33">
      <c r="A17" s="8"/>
      <c r="B17" s="65" t="s">
        <v>125</v>
      </c>
      <c r="C17" s="65" t="s">
        <v>126</v>
      </c>
      <c r="D17" s="63"/>
      <c r="E17" s="63"/>
      <c r="F17" s="63"/>
      <c r="G17" s="63"/>
      <c r="H17" s="63"/>
      <c r="I17" s="63"/>
      <c r="J17" s="63"/>
      <c r="K17" s="63"/>
    </row>
    <row r="18" spans="1:11" s="7" customFormat="1" ht="20.100000000000001" customHeight="1">
      <c r="B18" s="64"/>
      <c r="C18" s="9"/>
      <c r="D18" s="9"/>
      <c r="E18" s="9"/>
      <c r="F18" s="9"/>
      <c r="G18" s="9"/>
      <c r="H18" s="9"/>
      <c r="I18" s="9"/>
      <c r="J18" s="9"/>
      <c r="K18" s="9"/>
    </row>
    <row r="19" spans="1:11" s="7" customFormat="1" ht="20.100000000000001" customHeight="1">
      <c r="A19" s="8" t="s">
        <v>117</v>
      </c>
      <c r="B19" s="112" t="s">
        <v>114</v>
      </c>
      <c r="C19" s="112"/>
      <c r="D19" s="63"/>
      <c r="E19" s="63"/>
      <c r="F19" s="63"/>
      <c r="G19" s="63"/>
      <c r="H19" s="63"/>
      <c r="I19" s="63"/>
      <c r="J19" s="63"/>
      <c r="K19" s="63"/>
    </row>
    <row r="20" spans="1:11" s="7" customFormat="1" ht="33">
      <c r="B20" s="64" t="s">
        <v>119</v>
      </c>
      <c r="C20" s="63" t="s">
        <v>115</v>
      </c>
      <c r="D20" s="63"/>
      <c r="E20" s="63"/>
      <c r="F20" s="63"/>
      <c r="G20" s="63"/>
      <c r="H20" s="63"/>
      <c r="I20" s="63"/>
      <c r="J20" s="63"/>
      <c r="K20" s="63"/>
    </row>
    <row r="21" spans="1:11" s="7" customFormat="1">
      <c r="B21" s="64" t="s">
        <v>120</v>
      </c>
      <c r="C21" s="63" t="s">
        <v>116</v>
      </c>
      <c r="D21" s="63"/>
      <c r="E21" s="63"/>
      <c r="F21" s="63"/>
      <c r="G21" s="63"/>
      <c r="H21" s="63"/>
      <c r="I21" s="63"/>
      <c r="J21" s="63"/>
      <c r="K21" s="63"/>
    </row>
    <row r="22" spans="1:11" s="7" customFormat="1">
      <c r="B22" s="64" t="s">
        <v>127</v>
      </c>
      <c r="C22" s="63" t="s">
        <v>142</v>
      </c>
      <c r="D22" s="63"/>
      <c r="E22" s="63"/>
      <c r="F22" s="63"/>
      <c r="G22" s="63"/>
      <c r="H22" s="63"/>
      <c r="I22" s="63"/>
      <c r="J22" s="63"/>
      <c r="K22" s="63"/>
    </row>
    <row r="23" spans="1:11" s="7" customFormat="1">
      <c r="B23" s="64"/>
      <c r="C23" s="63"/>
      <c r="D23" s="63"/>
      <c r="E23" s="63"/>
      <c r="F23" s="63"/>
      <c r="G23" s="63"/>
      <c r="H23" s="63"/>
      <c r="I23" s="63"/>
      <c r="J23" s="63"/>
      <c r="K23" s="63"/>
    </row>
    <row r="24" spans="1:11" s="7" customFormat="1" ht="20.100000000000001" customHeight="1">
      <c r="A24" s="8" t="s">
        <v>128</v>
      </c>
      <c r="B24" s="112" t="s">
        <v>118</v>
      </c>
      <c r="C24" s="112"/>
      <c r="D24" s="63"/>
      <c r="E24" s="63"/>
      <c r="F24" s="63"/>
      <c r="G24" s="63"/>
      <c r="H24" s="63"/>
      <c r="I24" s="63"/>
      <c r="J24" s="63"/>
      <c r="K24" s="63"/>
    </row>
    <row r="25" spans="1:11" s="7" customFormat="1" ht="33">
      <c r="B25" s="64" t="s">
        <v>129</v>
      </c>
      <c r="C25" s="63" t="s">
        <v>21</v>
      </c>
      <c r="D25" s="63"/>
      <c r="E25" s="63"/>
      <c r="F25" s="63"/>
      <c r="G25" s="63"/>
      <c r="H25" s="63"/>
      <c r="I25" s="63"/>
      <c r="J25" s="63"/>
      <c r="K25" s="63"/>
    </row>
    <row r="26" spans="1:11" s="7" customFormat="1" ht="33">
      <c r="B26" s="64" t="s">
        <v>130</v>
      </c>
      <c r="C26" s="63" t="s">
        <v>20</v>
      </c>
      <c r="D26" s="63"/>
      <c r="E26" s="63"/>
      <c r="F26" s="63"/>
      <c r="G26" s="63"/>
      <c r="H26" s="63"/>
      <c r="I26" s="63"/>
      <c r="J26" s="63"/>
      <c r="K26" s="63"/>
    </row>
    <row r="27" spans="1:11" s="7" customFormat="1" ht="20.100000000000001" customHeight="1">
      <c r="B27" s="64"/>
      <c r="C27" s="63"/>
      <c r="D27" s="63"/>
      <c r="E27" s="63"/>
      <c r="F27" s="63"/>
      <c r="G27" s="63"/>
      <c r="H27" s="63"/>
      <c r="I27" s="63"/>
      <c r="J27" s="63"/>
      <c r="K27" s="63"/>
    </row>
    <row r="28" spans="1:11" s="7" customFormat="1" ht="20.100000000000001" customHeight="1">
      <c r="A28" s="8"/>
      <c r="B28" s="65"/>
      <c r="C28" s="63"/>
      <c r="D28" s="63"/>
      <c r="E28" s="63"/>
      <c r="F28" s="63"/>
      <c r="G28" s="63"/>
      <c r="H28" s="63"/>
      <c r="I28" s="63"/>
      <c r="J28" s="63"/>
      <c r="K28" s="63"/>
    </row>
    <row r="29" spans="1:11">
      <c r="A29" s="85" t="s">
        <v>168</v>
      </c>
    </row>
    <row r="30" spans="1:11">
      <c r="B30" s="85" t="s">
        <v>169</v>
      </c>
    </row>
  </sheetData>
  <mergeCells count="4">
    <mergeCell ref="B9:C9"/>
    <mergeCell ref="B19:C19"/>
    <mergeCell ref="B24:C24"/>
    <mergeCell ref="B15:C15"/>
  </mergeCells>
  <phoneticPr fontId="1"/>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7" tint="0.39997558519241921"/>
    <pageSetUpPr fitToPage="1"/>
  </sheetPr>
  <dimension ref="A1:N137"/>
  <sheetViews>
    <sheetView tabSelected="1" topLeftCell="A14" zoomScale="85" zoomScaleNormal="85" workbookViewId="0">
      <selection activeCell="E33" sqref="E33"/>
    </sheetView>
  </sheetViews>
  <sheetFormatPr defaultColWidth="9" defaultRowHeight="18.75"/>
  <cols>
    <col min="1" max="1" width="7.375" style="2" customWidth="1"/>
    <col min="2" max="2" width="11.875" style="2" customWidth="1"/>
    <col min="3" max="3" width="18.125" style="2" customWidth="1"/>
    <col min="4" max="4" width="27.25" style="2" customWidth="1"/>
    <col min="5" max="5" width="28.625" style="2" customWidth="1"/>
    <col min="6" max="6" width="18.625" style="2" customWidth="1"/>
    <col min="7" max="7" width="15.5" style="93" customWidth="1"/>
    <col min="8" max="8" width="21" style="2" customWidth="1"/>
    <col min="9" max="9" width="25.75" style="2" customWidth="1"/>
    <col min="10" max="10" width="9.5" style="6" customWidth="1"/>
    <col min="11" max="11" width="9.5" style="6" hidden="1" customWidth="1"/>
    <col min="12" max="12" width="9.5" style="3" customWidth="1"/>
    <col min="13" max="13" width="9" style="59"/>
    <col min="14" max="14" width="126.5" style="59" customWidth="1"/>
    <col min="15" max="16384" width="9" style="3"/>
  </cols>
  <sheetData>
    <row r="1" spans="1:14" ht="30" customHeight="1">
      <c r="A1" s="139" t="s">
        <v>121</v>
      </c>
      <c r="B1" s="139"/>
      <c r="C1" s="140"/>
      <c r="D1" s="140"/>
      <c r="E1" s="140"/>
      <c r="F1" s="140"/>
      <c r="G1" s="140"/>
      <c r="H1" s="140"/>
      <c r="I1" s="140"/>
      <c r="J1" s="44"/>
      <c r="K1" s="44"/>
      <c r="L1" s="70"/>
      <c r="N1" s="84" t="s">
        <v>156</v>
      </c>
    </row>
    <row r="2" spans="1:14" s="29" customFormat="1" ht="55.5" customHeight="1">
      <c r="A2" s="141" t="s">
        <v>154</v>
      </c>
      <c r="B2" s="141"/>
      <c r="C2" s="141"/>
      <c r="D2" s="141"/>
      <c r="E2" s="141"/>
      <c r="F2" s="141"/>
      <c r="G2" s="141"/>
      <c r="H2" s="141"/>
      <c r="I2" s="141"/>
      <c r="J2" s="45"/>
      <c r="K2" s="45"/>
      <c r="L2" s="71"/>
      <c r="M2" s="58"/>
      <c r="N2" s="58"/>
    </row>
    <row r="3" spans="1:14">
      <c r="A3" s="119" t="s">
        <v>57</v>
      </c>
      <c r="B3" s="119"/>
      <c r="C3" s="119"/>
      <c r="D3" s="119"/>
      <c r="E3" s="18"/>
      <c r="F3" s="26"/>
      <c r="G3" s="86"/>
      <c r="H3" s="19"/>
      <c r="I3" s="21"/>
      <c r="J3" s="44"/>
      <c r="K3" s="44"/>
      <c r="L3" s="70"/>
    </row>
    <row r="4" spans="1:14" ht="5.25" customHeight="1">
      <c r="A4" s="22"/>
      <c r="B4" s="22"/>
      <c r="C4" s="22"/>
      <c r="D4" s="22"/>
      <c r="E4" s="23"/>
      <c r="F4" s="19"/>
      <c r="G4" s="86"/>
      <c r="H4" s="19"/>
      <c r="I4" s="21"/>
      <c r="J4" s="44"/>
      <c r="K4" s="44"/>
      <c r="L4" s="70"/>
    </row>
    <row r="5" spans="1:14" ht="18.75" customHeight="1">
      <c r="A5" s="119" t="s">
        <v>46</v>
      </c>
      <c r="B5" s="119"/>
      <c r="C5" s="119"/>
      <c r="D5" s="28" t="s">
        <v>60</v>
      </c>
      <c r="E5" s="144"/>
      <c r="F5" s="144"/>
      <c r="G5" s="144"/>
      <c r="H5" s="144"/>
      <c r="I5" s="144"/>
      <c r="J5" s="44"/>
      <c r="K5" s="44"/>
      <c r="L5" s="70"/>
    </row>
    <row r="6" spans="1:14">
      <c r="A6" s="119"/>
      <c r="B6" s="119"/>
      <c r="C6" s="119"/>
      <c r="D6" s="31" t="s">
        <v>47</v>
      </c>
      <c r="E6" s="145"/>
      <c r="F6" s="145"/>
      <c r="G6" s="145"/>
      <c r="H6" s="145"/>
      <c r="I6" s="145"/>
      <c r="J6" s="44"/>
      <c r="K6" s="44"/>
      <c r="L6" s="70"/>
    </row>
    <row r="7" spans="1:14">
      <c r="A7" s="119"/>
      <c r="B7" s="119"/>
      <c r="C7" s="119"/>
      <c r="D7" s="31" t="s">
        <v>48</v>
      </c>
      <c r="E7" s="145" t="s">
        <v>165</v>
      </c>
      <c r="F7" s="145"/>
      <c r="G7" s="145"/>
      <c r="H7" s="145"/>
      <c r="I7" s="145"/>
      <c r="J7" s="44"/>
      <c r="K7" s="44"/>
      <c r="L7" s="70"/>
    </row>
    <row r="8" spans="1:14">
      <c r="A8" s="119"/>
      <c r="B8" s="119"/>
      <c r="C8" s="119"/>
      <c r="D8" s="31" t="s">
        <v>23</v>
      </c>
      <c r="E8" s="147"/>
      <c r="F8" s="147"/>
      <c r="G8" s="147"/>
      <c r="H8" s="147"/>
      <c r="I8" s="147"/>
      <c r="J8" s="44"/>
      <c r="K8" s="44"/>
      <c r="L8" s="70"/>
      <c r="N8" s="59" t="s">
        <v>145</v>
      </c>
    </row>
    <row r="9" spans="1:14">
      <c r="A9" s="119" t="s">
        <v>14</v>
      </c>
      <c r="B9" s="119"/>
      <c r="C9" s="119"/>
      <c r="D9" s="119"/>
      <c r="E9" s="30" t="s">
        <v>136</v>
      </c>
      <c r="F9" s="146"/>
      <c r="G9" s="146"/>
      <c r="H9" s="146"/>
      <c r="I9" s="146"/>
      <c r="J9" s="44"/>
      <c r="K9" s="44"/>
      <c r="L9" s="70"/>
      <c r="N9" s="59" t="s">
        <v>146</v>
      </c>
    </row>
    <row r="10" spans="1:14">
      <c r="A10" s="148" t="s">
        <v>87</v>
      </c>
      <c r="B10" s="148"/>
      <c r="C10" s="148"/>
      <c r="D10" s="148"/>
      <c r="E10" s="30" t="s">
        <v>136</v>
      </c>
      <c r="F10" s="120"/>
      <c r="G10" s="121"/>
      <c r="H10" s="121"/>
      <c r="I10" s="121"/>
      <c r="J10" s="44"/>
      <c r="K10" s="44"/>
      <c r="L10" s="70"/>
      <c r="N10" s="59" t="s">
        <v>148</v>
      </c>
    </row>
    <row r="11" spans="1:14" ht="6" customHeight="1">
      <c r="A11" s="20"/>
      <c r="B11" s="20"/>
      <c r="C11" s="20"/>
      <c r="D11" s="19"/>
      <c r="E11" s="25"/>
      <c r="F11" s="19"/>
      <c r="G11" s="86"/>
      <c r="H11" s="19"/>
      <c r="I11" s="20"/>
      <c r="J11" s="44"/>
      <c r="K11" s="44"/>
      <c r="L11" s="70"/>
    </row>
    <row r="12" spans="1:14">
      <c r="A12" s="119" t="s">
        <v>15</v>
      </c>
      <c r="B12" s="119"/>
      <c r="C12" s="119"/>
      <c r="D12" s="119"/>
      <c r="E12" s="18"/>
      <c r="F12" s="19"/>
      <c r="G12" s="86"/>
      <c r="H12" s="19"/>
      <c r="I12" s="20"/>
      <c r="J12" s="44"/>
      <c r="K12" s="44"/>
      <c r="L12" s="70"/>
    </row>
    <row r="13" spans="1:14" ht="18" customHeight="1">
      <c r="A13" s="119" t="s">
        <v>16</v>
      </c>
      <c r="B13" s="119"/>
      <c r="C13" s="119"/>
      <c r="D13" s="119"/>
      <c r="E13" s="30"/>
      <c r="F13" s="142"/>
      <c r="G13" s="143"/>
      <c r="H13" s="143"/>
      <c r="I13" s="143"/>
      <c r="J13" s="44"/>
      <c r="K13" s="44"/>
      <c r="L13" s="70"/>
    </row>
    <row r="14" spans="1:14">
      <c r="A14" s="125" t="s">
        <v>137</v>
      </c>
      <c r="B14" s="126"/>
      <c r="C14" s="127"/>
      <c r="D14" s="33" t="s">
        <v>67</v>
      </c>
      <c r="E14" s="54"/>
      <c r="F14" s="136" t="str">
        <f>IF(COUNTIF(E13,"*生物種をご記入ください→*"),list!I3,IF(COUNTIF(E13,"*動物組織*"),list!I7,IF(COUNTIF(E13,"*植物組織*"),list!I8,IF(COUNTIF(E13,"*菌体*"),list!I9,IF(COUNTIF(E13,"*その他*"),list!I7,"")))))</f>
        <v/>
      </c>
      <c r="G14" s="137"/>
      <c r="H14" s="137"/>
      <c r="I14" s="137"/>
      <c r="J14" s="44"/>
      <c r="K14" s="44"/>
      <c r="L14" s="70"/>
    </row>
    <row r="15" spans="1:14">
      <c r="A15" s="128"/>
      <c r="B15" s="129"/>
      <c r="C15" s="130"/>
      <c r="D15" s="32" t="s">
        <v>68</v>
      </c>
      <c r="E15" s="27"/>
      <c r="F15" s="120"/>
      <c r="G15" s="121"/>
      <c r="H15" s="121"/>
      <c r="I15" s="121"/>
      <c r="J15" s="44"/>
      <c r="K15" s="44"/>
      <c r="L15" s="70"/>
    </row>
    <row r="16" spans="1:14">
      <c r="A16" s="131"/>
      <c r="B16" s="132"/>
      <c r="C16" s="133"/>
      <c r="D16" s="55" t="s">
        <v>91</v>
      </c>
      <c r="E16" s="30"/>
      <c r="F16" s="120"/>
      <c r="G16" s="121"/>
      <c r="H16" s="121"/>
      <c r="I16" s="121"/>
      <c r="J16" s="44"/>
      <c r="K16" s="44"/>
      <c r="L16" s="70"/>
    </row>
    <row r="17" spans="1:14" ht="34.15" customHeight="1">
      <c r="A17" s="134" t="s">
        <v>138</v>
      </c>
      <c r="B17" s="134"/>
      <c r="C17" s="135"/>
      <c r="D17" s="135"/>
      <c r="E17" s="135"/>
      <c r="F17" s="135"/>
      <c r="G17" s="135"/>
      <c r="H17" s="135"/>
      <c r="I17" s="135"/>
      <c r="J17" s="44"/>
      <c r="K17" s="44"/>
      <c r="L17" s="70"/>
    </row>
    <row r="18" spans="1:14" ht="51" customHeight="1">
      <c r="A18" s="118" t="s">
        <v>139</v>
      </c>
      <c r="B18" s="118"/>
      <c r="C18" s="119"/>
      <c r="D18" s="119"/>
      <c r="E18" s="122"/>
      <c r="F18" s="123"/>
      <c r="G18" s="123"/>
      <c r="H18" s="123"/>
      <c r="I18" s="124"/>
      <c r="J18" s="44"/>
      <c r="K18" s="44"/>
      <c r="L18" s="70"/>
    </row>
    <row r="19" spans="1:14" s="70" customFormat="1" ht="7.5" customHeight="1">
      <c r="A19" s="20"/>
      <c r="B19" s="20"/>
      <c r="C19" s="20"/>
      <c r="D19" s="20"/>
      <c r="E19" s="69"/>
      <c r="F19" s="69"/>
      <c r="G19" s="87"/>
      <c r="H19" s="69"/>
      <c r="I19" s="69"/>
      <c r="J19" s="44"/>
      <c r="K19" s="44"/>
      <c r="M19" s="59"/>
      <c r="N19" s="59"/>
    </row>
    <row r="20" spans="1:14" s="70" customFormat="1" ht="20.25" hidden="1" customHeight="1">
      <c r="A20" s="115" t="s">
        <v>135</v>
      </c>
      <c r="B20" s="115"/>
      <c r="C20" s="115"/>
      <c r="D20" s="115"/>
      <c r="E20" s="116" t="s">
        <v>134</v>
      </c>
      <c r="F20" s="117"/>
      <c r="G20" s="117"/>
      <c r="H20" s="117"/>
      <c r="I20" s="117"/>
      <c r="J20" s="44"/>
      <c r="K20" s="44"/>
      <c r="M20" s="59"/>
      <c r="N20" s="59"/>
    </row>
    <row r="21" spans="1:14" s="70" customFormat="1" ht="4.5" customHeight="1">
      <c r="A21" s="75"/>
      <c r="B21" s="75"/>
      <c r="C21" s="75"/>
      <c r="D21" s="75"/>
      <c r="E21" s="73"/>
      <c r="F21" s="74"/>
      <c r="G21" s="88"/>
      <c r="H21" s="74"/>
      <c r="I21" s="74"/>
      <c r="J21" s="44"/>
      <c r="K21" s="44"/>
      <c r="M21" s="59"/>
      <c r="N21" s="59"/>
    </row>
    <row r="22" spans="1:14" s="70" customFormat="1" ht="4.5" customHeight="1">
      <c r="A22" s="75"/>
      <c r="B22" s="75"/>
      <c r="C22" s="75"/>
      <c r="D22" s="75"/>
      <c r="E22" s="73"/>
      <c r="F22" s="74"/>
      <c r="G22" s="88"/>
      <c r="H22" s="74"/>
      <c r="I22" s="74"/>
      <c r="J22" s="44"/>
      <c r="K22" s="44"/>
      <c r="M22" s="59"/>
      <c r="N22" s="59"/>
    </row>
    <row r="23" spans="1:14" ht="4.5" customHeight="1">
      <c r="A23" s="20"/>
      <c r="B23" s="20"/>
      <c r="C23" s="20"/>
      <c r="D23" s="24"/>
      <c r="E23" s="20"/>
      <c r="F23" s="20"/>
      <c r="G23" s="89"/>
      <c r="H23" s="20"/>
      <c r="I23" s="20"/>
      <c r="J23" s="44"/>
      <c r="K23" s="44"/>
      <c r="L23" s="70"/>
    </row>
    <row r="24" spans="1:14" ht="11.25" hidden="1" customHeight="1">
      <c r="A24" t="s">
        <v>143</v>
      </c>
      <c r="B24"/>
      <c r="C24">
        <f ca="1">IF(COUNT(INDEX(FIND(MID(UPPER(INDIRECT("C31")),ROW(INDIRECT("$1:$"&amp;LEN(INDIRECT("C31")))),1),"ABCDEFGHIJKLMNOPQRSTUVWXYZ1234567890-"),))=LEN(INDIRECT("C31")), 0,1)+IF(COUNT(INDEX(FIND(MID(UPPER(INDIRECT("C32")),ROW(INDIRECT("$1:$"&amp;LEN(INDIRECT("C32")))),1),"ABCDEFGHIJKLMNOPQRSTUVWXYZ1234567890-"),))=LEN(INDIRECT("C32")), 0,1)+IF(COUNT(INDEX(FIND(MID(UPPER(INDIRECT("C33")),ROW(INDIRECT("$1:$"&amp;LEN(INDIRECT("C33")))),1),"ABCDEFGHIJKLMNOPQRSTUVWXYZ1234567890-"),))=LEN(INDIRECT("C33")), 0,1)+IF(COUNT(INDEX(FIND(MID(UPPER(INDIRECT("C34")),ROW(INDIRECT("$1:$"&amp;LEN(INDIRECT("C34")))),1),"ABCDEFGHIJKLMNOPQRSTUVWXYZ1234567890-"),))=LEN(INDIRECT("C34")), 0,1)+IF(COUNT(INDEX(FIND(MID(UPPER(INDIRECT("C35")),ROW(INDIRECT("$1:$"&amp;LEN(INDIRECT("C35")))),1),"ABCDEFGHIJKLMNOPQRSTUVWXYZ1234567890-"),))=LEN(INDIRECT("C35")), 0,1)+IF(COUNT(INDEX(FIND(MID(UPPER(INDIRECT("C36")),ROW(INDIRECT("$1:$"&amp;LEN(INDIRECT("C36")))),1),"ABCDEFGHIJKLMNOPQRSTUVWXYZ1234567890-"),))=LEN(INDIRECT("C36")), 0,1)+IF(COUNT(INDEX(FIND(MID(UPPER(INDIRECT("C37")),ROW(INDIRECT("$1:$"&amp;LEN(INDIRECT("C37")))),1),"ABCDEFGHIJKLMNOPQRSTUVWXYZ1234567890-"),))=LEN(INDIRECT("C37")), 0,1)+IF(COUNT(INDEX(FIND(MID(UPPER(INDIRECT("C38")),ROW(INDIRECT("$1:$"&amp;LEN(INDIRECT("C38")))),1),"ABCDEFGHIJKLMNOPQRSTUVWXYZ1234567890-"),))=LEN(INDIRECT("C38")), 0,1)+IF(COUNT(INDEX(FIND(MID(UPPER(INDIRECT("C39")),ROW(INDIRECT("$1:$"&amp;LEN(INDIRECT("C39")))),1),"ABCDEFGHIJKLMNOPQRSTUVWXYZ1234567890-"),))=LEN(INDIRECT("C39")), 0,1)+IF(COUNT(INDEX(FIND(MID(UPPER(INDIRECT("C40")),ROW(INDIRECT("$1:$"&amp;LEN(INDIRECT("C40")))),1),"ABCDEFGHIJKLMNOPQRSTUVWXYZ1234567890-"),))=LEN(INDIRECT("C40")), 0,1)+IF(COUNT(INDEX(FIND(MID(UPPER(INDIRECT("C41")),ROW(INDIRECT("$1:$"&amp;LEN(INDIRECT("C41")))),1),"ABCDEFGHIJKLMNOPQRSTUVWXYZ1234567890-"),))=LEN(INDIRECT("C41")), 0,1)+IF(COUNT(INDEX(FIND(MID(UPPER(INDIRECT("C42")),ROW(INDIRECT("$1:$"&amp;LEN(INDIRECT("C42")))),1),"ABCDEFGHIJKLMNOPQRSTUVWXYZ1234567890-"),))=LEN(INDIRECT("C42")), 0,1)+IF(COUNT(INDEX(FIND(MID(UPPER(INDIRECT("C43")),ROW(INDIRECT("$1:$"&amp;LEN(INDIRECT("C43")))),1),"ABCDEFGHIJKLMNOPQRSTUVWXYZ1234567890-"),))=LEN(INDIRECT("C43")), 0,1)+IF(COUNT(INDEX(FIND(MID(UPPER(INDIRECT("C44")),ROW(INDIRECT("$1:$"&amp;LEN(INDIRECT("C44")))),1),"ABCDEFGHIJKLMNOPQRSTUVWXYZ1234567890-"),))=LEN(INDIRECT("C44")), 0,1)+IF(COUNT(INDEX(FIND(MID(UPPER(INDIRECT("C45")),ROW(INDIRECT("$1:$"&amp;LEN(INDIRECT("C45")))),1),"ABCDEFGHIJKLMNOPQRSTUVWXYZ1234567890-"),))=LEN(INDIRECT("C45")), 0,1)+IF(COUNT(INDEX(FIND(MID(UPPER(INDIRECT("C46")),ROW(INDIRECT("$1:$"&amp;LEN(INDIRECT("C46")))),1),"ABCDEFGHIJKLMNOPQRSTUVWXYZ1234567890-"),))=LEN(INDIRECT("C46")), 0,1)+IF(COUNT(INDEX(FIND(MID(UPPER(INDIRECT("C47")),ROW(INDIRECT("$1:$"&amp;LEN(INDIRECT("C47")))),1),"ABCDEFGHIJKLMNOPQRSTUVWXYZ1234567890-"),))=LEN(INDIRECT("C47")), 0,1)+IF(COUNT(INDEX(FIND(MID(UPPER(INDIRECT("C48")),ROW(INDIRECT("$1:$"&amp;LEN(INDIRECT("C48")))),1),"ABCDEFGHIJKLMNOPQRSTUVWXYZ1234567890-"),))=LEN(INDIRECT("C48")), 0,1)+IF(COUNT(INDEX(FIND(MID(UPPER(INDIRECT("C49")),ROW(INDIRECT("$1:$"&amp;LEN(INDIRECT("C49")))),1),"ABCDEFGHIJKLMNOPQRSTUVWXYZ1234567890-"),))=LEN(INDIRECT("C49")), 0,1)+IF(COUNT(INDEX(FIND(MID(UPPER(INDIRECT("C50")),ROW(INDIRECT("$1:$"&amp;LEN(INDIRECT("C50")))),1),"ABCDEFGHIJKLMNOPQRSTUVWXYZ1234567890-"),))=LEN(INDIRECT("C50")), 0,1)+IF(COUNT(INDEX(FIND(MID(UPPER(INDIRECT("C51")),ROW(INDIRECT("$1:$"&amp;LEN(INDIRECT("C51")))),1),"ABCDEFGHIJKLMNOPQRSTUVWXYZ1234567890-"),))=LEN(INDIRECT("C51")), 0,1)+IF(COUNT(INDEX(FIND(MID(UPPER(INDIRECT("C52")),ROW(INDIRECT("$1:$"&amp;LEN(INDIRECT("C52")))),1),"ABCDEFGHIJKLMNOPQRSTUVWXYZ1234567890-"),))=LEN(INDIRECT("C52")), 0,1)+IF(COUNT(INDEX(FIND(MID(UPPER(INDIRECT("C53")),ROW(INDIRECT("$1:$"&amp;LEN(INDIRECT("C53")))),1),"ABCDEFGHIJKLMNOPQRSTUVWXYZ1234567890-"),))=LEN(INDIRECT("C53")), 0,1)+IF(COUNT(INDEX(FIND(MID(UPPER(INDIRECT("C54")),ROW(INDIRECT("$1:$"&amp;LEN(INDIRECT("C54")))),1),"ABCDEFGHIJKLMNOPQRSTUVWXYZ1234567890-"),))=LEN(INDIRECT("C54")), 0,1)+IF(COUNT(INDEX(FIND(MID(UPPER(INDIRECT("C55")),ROW(INDIRECT("$1:$"&amp;LEN(INDIRECT("C55")))),1),"ABCDEFGHIJKLMNOPQRSTUVWXYZ1234567890-"),))=LEN(INDIRECT("C55")), 0,1)+IF(COUNT(INDEX(FIND(MID(UPPER(INDIRECT("C56")),ROW(INDIRECT("$1:$"&amp;LEN(INDIRECT("C56")))),1),"ABCDEFGHIJKLMNOPQRSTUVWXYZ1234567890-"),))=LEN(INDIRECT("C56")), 0,1)+IF(COUNT(INDEX(FIND(MID(UPPER(INDIRECT("C57")),ROW(INDIRECT("$1:$"&amp;LEN(INDIRECT("C57")))),1),"ABCDEFGHIJKLMNOPQRSTUVWXYZ1234567890-"),))=LEN(INDIRECT("C57")), 0,1)+IF(COUNT(INDEX(FIND(MID(UPPER(INDIRECT("C58")),ROW(INDIRECT("$1:$"&amp;LEN(INDIRECT("C58")))),1),"ABCDEFGHIJKLMNOPQRSTUVWXYZ1234567890-"),))=LEN(INDIRECT("C58")), 0,1)+IF(COUNT(INDEX(FIND(MID(UPPER(INDIRECT("C59")),ROW(INDIRECT("$1:$"&amp;LEN(INDIRECT("C59")))),1),"ABCDEFGHIJKLMNOPQRSTUVWXYZ1234567890-"),))=LEN(INDIRECT("C59")), 0,1)+IF(COUNT(INDEX(FIND(MID(UPPER(INDIRECT("C60")),ROW(INDIRECT("$1:$"&amp;LEN(INDIRECT("C60")))),1),"ABCDEFGHIJKLMNOPQRSTUVWXYZ1234567890-"),))=LEN(INDIRECT("C60")), 0,1)+IF(COUNT(INDEX(FIND(MID(UPPER(INDIRECT("C61")),ROW(INDIRECT("$1:$"&amp;LEN(INDIRECT("C61")))),1),"ABCDEFGHIJKLMNOPQRSTUVWXYZ1234567890-"),))=LEN(INDIRECT("C61")), 0,1)+IF(COUNT(INDEX(FIND(MID(UPPER(INDIRECT("C62")),ROW(INDIRECT("$1:$"&amp;LEN(INDIRECT("C62")))),1),"ABCDEFGHIJKLMNOPQRSTUVWXYZ1234567890-"),))=LEN(INDIRECT("C62")), 0,1)</f>
        <v>1</v>
      </c>
      <c r="D24">
        <f ca="1">IF(COUNT(INDEX(FIND(MID(UPPER(INDIRECT("C63")),ROW(INDIRECT("$1:$"&amp;LEN(INDIRECT("C63")))),1),"ABCDEFGHIJKLMNOPQRSTUVWXYZ1234567890-"),))=LEN(INDIRECT("C63")), 0,1)+IF(COUNT(INDEX(FIND(MID(UPPER(INDIRECT("C64")),ROW(INDIRECT("$1:$"&amp;LEN(INDIRECT("C64")))),1),"ABCDEFGHIJKLMNOPQRSTUVWXYZ1234567890-"),))=LEN(INDIRECT("C64")), 0,1)+IF(COUNT(INDEX(FIND(MID(UPPER(INDIRECT("C65")),ROW(INDIRECT("$1:$"&amp;LEN(INDIRECT("C65")))),1),"ABCDEFGHIJKLMNOPQRSTUVWXYZ1234567890-"),))=LEN(INDIRECT("C65")), 0,1)+IF(COUNT(INDEX(FIND(MID(UPPER(INDIRECT("C66")),ROW(INDIRECT("$1:$"&amp;LEN(INDIRECT("C66")))),1),"ABCDEFGHIJKLMNOPQRSTUVWXYZ1234567890-"),))=LEN(INDIRECT("C66")), 0,1)+IF(COUNT(INDEX(FIND(MID(UPPER(INDIRECT("C67")),ROW(INDIRECT("$1:$"&amp;LEN(INDIRECT("C67")))),1),"ABCDEFGHIJKLMNOPQRSTUVWXYZ1234567890-"),))=LEN(INDIRECT("C67")), 0,1)+IF(COUNT(INDEX(FIND(MID(UPPER(INDIRECT("C68")),ROW(INDIRECT("$1:$"&amp;LEN(INDIRECT("C68")))),1),"ABCDEFGHIJKLMNOPQRSTUVWXYZ1234567890-"),))=LEN(INDIRECT("C68")), 0,1)+IF(COUNT(INDEX(FIND(MID(UPPER(INDIRECT("C69")),ROW(INDIRECT("$1:$"&amp;LEN(INDIRECT("C69")))),1),"ABCDEFGHIJKLMNOPQRSTUVWXYZ1234567890-"),))=LEN(INDIRECT("C69")), 0,1)+IF(COUNT(INDEX(FIND(MID(UPPER(INDIRECT("C70")),ROW(INDIRECT("$1:$"&amp;LEN(INDIRECT("C70")))),1),"ABCDEFGHIJKLMNOPQRSTUVWXYZ1234567890-"),))=LEN(INDIRECT("C70")), 0,1)+IF(COUNT(INDEX(FIND(MID(UPPER(INDIRECT("C71")),ROW(INDIRECT("$1:$"&amp;LEN(INDIRECT("C71")))),1),"ABCDEFGHIJKLMNOPQRSTUVWXYZ1234567890-"),))=LEN(INDIRECT("C71")), 0,1)+IF(COUNT(INDEX(FIND(MID(UPPER(INDIRECT("C72")),ROW(INDIRECT("$1:$"&amp;LEN(INDIRECT("C72")))),1),"ABCDEFGHIJKLMNOPQRSTUVWXYZ1234567890-"),))=LEN(INDIRECT("C72")), 0,1)+IF(COUNT(INDEX(FIND(MID(UPPER(INDIRECT("C73")),ROW(INDIRECT("$1:$"&amp;LEN(INDIRECT("C73")))),1),"ABCDEFGHIJKLMNOPQRSTUVWXYZ1234567890-"),))=LEN(INDIRECT("C73")), 0,1)+IF(COUNT(INDEX(FIND(MID(UPPER(INDIRECT("C74")),ROW(INDIRECT("$1:$"&amp;LEN(INDIRECT("C74")))),1),"ABCDEFGHIJKLMNOPQRSTUVWXYZ1234567890-"),))=LEN(INDIRECT("C74")), 0,1)+IF(COUNT(INDEX(FIND(MID(UPPER(INDIRECT("C75")),ROW(INDIRECT("$1:$"&amp;LEN(INDIRECT("C75")))),1),"ABCDEFGHIJKLMNOPQRSTUVWXYZ1234567890-"),))=LEN(INDIRECT("C75")), 0,1)+IF(COUNT(INDEX(FIND(MID(UPPER(INDIRECT("C76")),ROW(INDIRECT("$1:$"&amp;LEN(INDIRECT("C76")))),1),"ABCDEFGHIJKLMNOPQRSTUVWXYZ1234567890-"),))=LEN(INDIRECT("C76")), 0,1)+IF(COUNT(INDEX(FIND(MID(UPPER(INDIRECT("C77")),ROW(INDIRECT("$1:$"&amp;LEN(INDIRECT("C77")))),1),"ABCDEFGHIJKLMNOPQRSTUVWXYZ1234567890-"),))=LEN(INDIRECT("C77")), 0,1)+IF(COUNT(INDEX(FIND(MID(UPPER(INDIRECT("C78")),ROW(INDIRECT("$1:$"&amp;LEN(INDIRECT("C78")))),1),"ABCDEFGHIJKLMNOPQRSTUVWXYZ1234567890-"),))=LEN(INDIRECT("C78")), 0,1)+IF(COUNT(INDEX(FIND(MID(UPPER(INDIRECT("C79")),ROW(INDIRECT("$1:$"&amp;LEN(INDIRECT("C79")))),1),"ABCDEFGHIJKLMNOPQRSTUVWXYZ1234567890-"),))=LEN(INDIRECT("C79")), 0,1)+IF(COUNT(INDEX(FIND(MID(UPPER(INDIRECT("C80")),ROW(INDIRECT("$1:$"&amp;LEN(INDIRECT("C80")))),1),"ABCDEFGHIJKLMNOPQRSTUVWXYZ1234567890-"),))=LEN(INDIRECT("C80")), 0,1)+IF(COUNT(INDEX(FIND(MID(UPPER(INDIRECT("C81")),ROW(INDIRECT("$1:$"&amp;LEN(INDIRECT("C81")))),1),"ABCDEFGHIJKLMNOPQRSTUVWXYZ1234567890-"),))=LEN(INDIRECT("C81")), 0,1)+IF(COUNT(INDEX(FIND(MID(UPPER(INDIRECT("C82")),ROW(INDIRECT("$1:$"&amp;LEN(INDIRECT("C82")))),1),"ABCDEFGHIJKLMNOPQRSTUVWXYZ1234567890-"),))=LEN(INDIRECT("C82")), 0,1)+IF(COUNT(INDEX(FIND(MID(UPPER(INDIRECT("C83")),ROW(INDIRECT("$1:$"&amp;LEN(INDIRECT("C83")))),1),"ABCDEFGHIJKLMNOPQRSTUVWXYZ1234567890-"),))=LEN(INDIRECT("C83")), 0,1)+IF(COUNT(INDEX(FIND(MID(UPPER(INDIRECT("C84")),ROW(INDIRECT("$1:$"&amp;LEN(INDIRECT("C84")))),1),"ABCDEFGHIJKLMNOPQRSTUVWXYZ1234567890-"),))=LEN(INDIRECT("C84")), 0,1)+IF(COUNT(INDEX(FIND(MID(UPPER(INDIRECT("C85")),ROW(INDIRECT("$1:$"&amp;LEN(INDIRECT("C85")))),1),"ABCDEFGHIJKLMNOPQRSTUVWXYZ1234567890-"),))=LEN(INDIRECT("C85")), 0,1)+IF(COUNT(INDEX(FIND(MID(UPPER(INDIRECT("C86")),ROW(INDIRECT("$1:$"&amp;LEN(INDIRECT("C86")))),1),"ABCDEFGHIJKLMNOPQRSTUVWXYZ1234567890-"),))=LEN(INDIRECT("C86")), 0,1)+IF(COUNT(INDEX(FIND(MID(UPPER(INDIRECT("C87")),ROW(INDIRECT("$1:$"&amp;LEN(INDIRECT("C87")))),1),"ABCDEFGHIJKLMNOPQRSTUVWXYZ1234567890-"),))=LEN(INDIRECT("C87")), 0,1)+IF(COUNT(INDEX(FIND(MID(UPPER(INDIRECT("C88")),ROW(INDIRECT("$1:$"&amp;LEN(INDIRECT("C88")))),1),"ABCDEFGHIJKLMNOPQRSTUVWXYZ1234567890-"),))=LEN(INDIRECT("C88")), 0,1)+IF(COUNT(INDEX(FIND(MID(UPPER(INDIRECT("C89")),ROW(INDIRECT("$1:$"&amp;LEN(INDIRECT("C89")))),1),"ABCDEFGHIJKLMNOPQRSTUVWXYZ1234567890-"),))=LEN(INDIRECT("C89")), 0,1)+IF(COUNT(INDEX(FIND(MID(UPPER(INDIRECT("C90")),ROW(INDIRECT("$1:$"&amp;LEN(INDIRECT("C90")))),1),"ABCDEFGHIJKLMNOPQRSTUVWXYZ1234567890-"),))=LEN(INDIRECT("C90")), 0,1)+IF(COUNT(INDEX(FIND(MID(UPPER(INDIRECT("C91")),ROW(INDIRECT("$1:$"&amp;LEN(INDIRECT("C91")))),1),"ABCDEFGHIJKLMNOPQRSTUVWXYZ1234567890-"),))=LEN(INDIRECT("C91")), 0,1)+IF(COUNT(INDEX(FIND(MID(UPPER(INDIRECT("C92")),ROW(INDIRECT("$1:$"&amp;LEN(INDIRECT("C92")))),1),"ABCDEFGHIJKLMNOPQRSTUVWXYZ1234567890-"),))=LEN(INDIRECT("C92")), 0,1)+IF(COUNT(INDEX(FIND(MID(UPPER(INDIRECT("C93")),ROW(INDIRECT("$1:$"&amp;LEN(INDIRECT("C93")))),1),"ABCDEFGHIJKLMNOPQRSTUVWXYZ1234567890-"),))=LEN(INDIRECT("C93")), 0,1)+IF(COUNT(INDEX(FIND(MID(UPPER(INDIRECT("C94")),ROW(INDIRECT("$1:$"&amp;LEN(INDIRECT("C94")))),1),"ABCDEFGHIJKLMNOPQRSTUVWXYZ1234567890-"),))=LEN(INDIRECT("C94")), 0,1)</f>
        <v>0</v>
      </c>
      <c r="E24">
        <f ca="1">IF(COUNT(INDEX(FIND(MID(UPPER(INDIRECT("C95")),ROW(INDIRECT("$1:$"&amp;LEN(INDIRECT("C95")))),1),"ABCDEFGHIJKLMNOPQRSTUVWXYZ1234567890-"),))=LEN(INDIRECT("C95")), 0,1)+IF(COUNT(INDEX(FIND(MID(UPPER(INDIRECT("C96")),ROW(INDIRECT("$1:$"&amp;LEN(INDIRECT("C96")))),1),"ABCDEFGHIJKLMNOPQRSTUVWXYZ1234567890-"),))=LEN(INDIRECT("C96")), 0,1)+IF(COUNT(INDEX(FIND(MID(UPPER(INDIRECT("C97")),ROW(INDIRECT("$1:$"&amp;LEN(INDIRECT("C97")))),1),"ABCDEFGHIJKLMNOPQRSTUVWXYZ1234567890-"),))=LEN(INDIRECT("C97")), 0,1)+IF(COUNT(INDEX(FIND(MID(UPPER(INDIRECT("C98")),ROW(INDIRECT("$1:$"&amp;LEN(INDIRECT("C98")))),1),"ABCDEFGHIJKLMNOPQRSTUVWXYZ1234567890-"),))=LEN(INDIRECT("C98")), 0,1)+IF(COUNT(INDEX(FIND(MID(UPPER(INDIRECT("C99")),ROW(INDIRECT("$1:$"&amp;LEN(INDIRECT("C99")))),1),"ABCDEFGHIJKLMNOPQRSTUVWXYZ1234567890-"),))=LEN(INDIRECT("C99")), 0,1)+IF(COUNT(INDEX(FIND(MID(UPPER(INDIRECT("C100")),ROW(INDIRECT("$1:$"&amp;LEN(INDIRECT("C100")))),1),"ABCDEFGHIJKLMNOPQRSTUVWXYZ1234567890-"),))=LEN(INDIRECT("C100")), 0,1)+IF(COUNT(INDEX(FIND(MID(UPPER(INDIRECT("C101")),ROW(INDIRECT("$1:$"&amp;LEN(INDIRECT("C101")))),1),"ABCDEFGHIJKLMNOPQRSTUVWXYZ1234567890-"),))=LEN(INDIRECT("C101")), 0,1)+IF(COUNT(INDEX(FIND(MID(UPPER(INDIRECT("C102")),ROW(INDIRECT("$1:$"&amp;LEN(INDIRECT("C102")))),1),"ABCDEFGHIJKLMNOPQRSTUVWXYZ1234567890-"),))=LEN(INDIRECT("C102")), 0,1)+IF(COUNT(INDEX(FIND(MID(UPPER(INDIRECT("C103")),ROW(INDIRECT("$1:$"&amp;LEN(INDIRECT("C103")))),1),"ABCDEFGHIJKLMNOPQRSTUVWXYZ1234567890-"),))=LEN(INDIRECT("C103")), 0,1)+IF(COUNT(INDEX(FIND(MID(UPPER(INDIRECT("C104")),ROW(INDIRECT("$1:$"&amp;LEN(INDIRECT("C104")))),1),"ABCDEFGHIJKLMNOPQRSTUVWXYZ1234567890-"),))=LEN(INDIRECT("C104")), 0,1)+IF(COUNT(INDEX(FIND(MID(UPPER(INDIRECT("C105")),ROW(INDIRECT("$1:$"&amp;LEN(INDIRECT("C105")))),1),"ABCDEFGHIJKLMNOPQRSTUVWXYZ1234567890-"),))=LEN(INDIRECT("C105")), 0,1)+IF(COUNT(INDEX(FIND(MID(UPPER(INDIRECT("C106")),ROW(INDIRECT("$1:$"&amp;LEN(INDIRECT("C106")))),1),"ABCDEFGHIJKLMNOPQRSTUVWXYZ1234567890-"),))=LEN(INDIRECT("C106")), 0,1)+IF(COUNT(INDEX(FIND(MID(UPPER(INDIRECT("C107")),ROW(INDIRECT("$1:$"&amp;LEN(INDIRECT("C107")))),1),"ABCDEFGHIJKLMNOPQRSTUVWXYZ1234567890-"),))=LEN(INDIRECT("C107")), 0,1)+IF(COUNT(INDEX(FIND(MID(UPPER(INDIRECT("C108")),ROW(INDIRECT("$1:$"&amp;LEN(INDIRECT("C108")))),1),"ABCDEFGHIJKLMNOPQRSTUVWXYZ1234567890-"),))=LEN(INDIRECT("C108")), 0,1)+IF(COUNT(INDEX(FIND(MID(UPPER(INDIRECT("C109")),ROW(INDIRECT("$1:$"&amp;LEN(INDIRECT("C109")))),1),"ABCDEFGHIJKLMNOPQRSTUVWXYZ1234567890-"),))=LEN(INDIRECT("C109")), 0,1)+IF(COUNT(INDEX(FIND(MID(UPPER(INDIRECT("C110")),ROW(INDIRECT("$1:$"&amp;LEN(INDIRECT("C110")))),1),"ABCDEFGHIJKLMNOPQRSTUVWXYZ1234567890-"),))=LEN(INDIRECT("C110")), 0,1)+IF(COUNT(INDEX(FIND(MID(UPPER(INDIRECT("C111")),ROW(INDIRECT("$1:$"&amp;LEN(INDIRECT("C111")))),1),"ABCDEFGHIJKLMNOPQRSTUVWXYZ1234567890-"),))=LEN(INDIRECT("C111")), 0,1)+IF(COUNT(INDEX(FIND(MID(UPPER(INDIRECT("C112")),ROW(INDIRECT("$1:$"&amp;LEN(INDIRECT("C112")))),1),"ABCDEFGHIJKLMNOPQRSTUVWXYZ1234567890-"),))=LEN(INDIRECT("C112")), 0,1)+IF(COUNT(INDEX(FIND(MID(UPPER(INDIRECT("C113")),ROW(INDIRECT("$1:$"&amp;LEN(INDIRECT("C113")))),1),"ABCDEFGHIJKLMNOPQRSTUVWXYZ1234567890-"),))=LEN(INDIRECT("C113")), 0,1)+IF(COUNT(INDEX(FIND(MID(UPPER(INDIRECT("C114")),ROW(INDIRECT("$1:$"&amp;LEN(INDIRECT("C114")))),1),"ABCDEFGHIJKLMNOPQRSTUVWXYZ1234567890-"),))=LEN(INDIRECT("C114")), 0,1)+IF(COUNT(INDEX(FIND(MID(UPPER(INDIRECT("C115")),ROW(INDIRECT("$1:$"&amp;LEN(INDIRECT("C115")))),1),"ABCDEFGHIJKLMNOPQRSTUVWXYZ1234567890-"),))=LEN(INDIRECT("C115")), 0,1)+IF(COUNT(INDEX(FIND(MID(UPPER(INDIRECT("C116")),ROW(INDIRECT("$1:$"&amp;LEN(INDIRECT("C116")))),1),"ABCDEFGHIJKLMNOPQRSTUVWXYZ1234567890-"),))=LEN(INDIRECT("C116")), 0,1)+IF(COUNT(INDEX(FIND(MID(UPPER(INDIRECT("C117")),ROW(INDIRECT("$1:$"&amp;LEN(INDIRECT("C117")))),1),"ABCDEFGHIJKLMNOPQRSTUVWXYZ1234567890-"),))=LEN(INDIRECT("C117")), 0,1)+IF(COUNT(INDEX(FIND(MID(UPPER(INDIRECT("C118")),ROW(INDIRECT("$1:$"&amp;LEN(INDIRECT("C118")))),1),"ABCDEFGHIJKLMNOPQRSTUVWXYZ1234567890-"),))=LEN(INDIRECT("C118")), 0,1)+IF(COUNT(INDEX(FIND(MID(UPPER(INDIRECT("C119")),ROW(INDIRECT("$1:$"&amp;LEN(INDIRECT("C119")))),1),"ABCDEFGHIJKLMNOPQRSTUVWXYZ1234567890-"),))=LEN(INDIRECT("C119")), 0,1)+IF(COUNT(INDEX(FIND(MID(UPPER(INDIRECT("C120")),ROW(INDIRECT("$1:$"&amp;LEN(INDIRECT("C120")))),1),"ABCDEFGHIJKLMNOPQRSTUVWXYZ1234567890-"),))=LEN(INDIRECT("C120")), 0,1)+IF(COUNT(INDEX(FIND(MID(UPPER(INDIRECT("C121")),ROW(INDIRECT("$1:$"&amp;LEN(INDIRECT("C121")))),1),"ABCDEFGHIJKLMNOPQRSTUVWXYZ1234567890-"),))=LEN(INDIRECT("C121")), 0,1)+IF(COUNT(INDEX(FIND(MID(UPPER(INDIRECT("C122")),ROW(INDIRECT("$1:$"&amp;LEN(INDIRECT("C122")))),1),"ABCDEFGHIJKLMNOPQRSTUVWXYZ1234567890-"),))=LEN(INDIRECT("C122")), 0,1)+IF(COUNT(INDEX(FIND(MID(UPPER(INDIRECT("C123")),ROW(INDIRECT("$1:$"&amp;LEN(INDIRECT("C123")))),1),"ABCDEFGHIJKLMNOPQRSTUVWXYZ1234567890-"),))=LEN(INDIRECT("C123")), 0,1)+IF(COUNT(INDEX(FIND(MID(UPPER(INDIRECT("C124")),ROW(INDIRECT("$1:$"&amp;LEN(INDIRECT("C124")))),1),"ABCDEFGHIJKLMNOPQRSTUVWXYZ1234567890-"),))=LEN(INDIRECT("C124")), 0,1)+IF(COUNT(INDEX(FIND(MID(UPPER(INDIRECT("C125")),ROW(INDIRECT("$1:$"&amp;LEN(INDIRECT("C125")))),1),"ABCDEFGHIJKLMNOPQRSTUVWXYZ1234567890-"),))=LEN(INDIRECT("C125")), 0,1)+IF(COUNT(INDEX(FIND(MID(UPPER(INDIRECT("C126")),ROW(INDIRECT("$1:$"&amp;LEN(INDIRECT("C126")))),1),"ABCDEFGHIJKLMNOPQRSTUVWXYZ1234567890-"),))=LEN(INDIRECT("C126")), 0,1)</f>
        <v>0</v>
      </c>
      <c r="F24">
        <f ca="1">IF(COUNT(INDEX(FIND(MID(UPPER(INDIRECT("C127")),ROW(INDIRECT("$1:$"&amp;LEN(INDIRECT("C127")))),1),"ABCDEFGHIJKLMNOPQRSTUVWXYZ1234567890-"),))=LEN(INDIRECT("C127")), 0,1)+IF(COUNT(INDEX(FIND(MID(UPPER(INDIRECT("C128")),ROW(INDIRECT("$1:$"&amp;LEN(INDIRECT("C128")))),1),"ABCDEFGHIJKLMNOPQRSTUVWXYZ1234567890-"),))=LEN(INDIRECT("C128")), 0,1)+IF(COUNT(INDEX(FIND(MID(UPPER(INDIRECT("C129")),ROW(INDIRECT("$1:$"&amp;LEN(INDIRECT("C129")))),1),"ABCDEFGHIJKLMNOPQRSTUVWXYZ1234567890-"),))=LEN(INDIRECT("C129")), 0,1)+IF(COUNT(INDEX(FIND(MID(UPPER(INDIRECT("C130")),ROW(INDIRECT("$1:$"&amp;LEN(INDIRECT("C130")))),1),"ABCDEFGHIJKLMNOPQRSTUVWXYZ1234567890-"),))=LEN(INDIRECT("C130")), 0,1)+IF(COUNT(INDEX(FIND(MID(UPPER(INDIRECT("C131")),ROW(INDIRECT("$1:$"&amp;LEN(INDIRECT("C131")))),1),"ABCDEFGHIJKLMNOPQRSTUVWXYZ1234567890-"),))=LEN(INDIRECT("C131")), 0,1)+IF(COUNT(INDEX(FIND(MID(UPPER(INDIRECT("C132")),ROW(INDIRECT("$1:$"&amp;LEN(INDIRECT("C132")))),1),"ABCDEFGHIJKLMNOPQRSTUVWXYZ1234567890-"),))=LEN(INDIRECT("C132")), 0,1)+IF(COUNT(INDEX(FIND(MID(UPPER(INDIRECT("C133")),ROW(INDIRECT("$1:$"&amp;LEN(INDIRECT("C133")))),1),"ABCDEFGHIJKLMNOPQRSTUVWXYZ1234567890-"),))=LEN(INDIRECT("C133")), 0,1)+IF(COUNT(INDEX(FIND(MID(UPPER(INDIRECT("C134")),ROW(INDIRECT("$1:$"&amp;LEN(INDIRECT("C134")))),1),"ABCDEFGHIJKLMNOPQRSTUVWXYZ1234567890-"),))=LEN(INDIRECT("C134")), 0,1)+IF(COUNT(INDEX(FIND(MID(UPPER(INDIRECT("C135")),ROW(INDIRECT("$1:$"&amp;LEN(INDIRECT("C135")))),1),"ABCDEFGHIJKLMNOPQRSTUVWXYZ1234567890-"),))=LEN(INDIRECT("C135")), 0,1)+IF(COUNT(INDEX(FIND(MID(UPPER(INDIRECT("C136")),ROW(INDIRECT("$1:$"&amp;LEN(INDIRECT("C136")))),1),"ABCDEFGHIJKLMNOPQRSTUVWXYZ1234567890-"),))=LEN(INDIRECT("C136")), 0,1)+IF(COUNT(INDEX(FIND(MID(UPPER(INDIRECT("C137")),ROW(INDIRECT("$1:$"&amp;LEN(INDIRECT("C137")))),1),"ABCDEFGHIJKLMNOPQRSTUVWXYZ1234567890-"),))=LEN(INDIRECT("C137")), 0,1)+IF(COUNT(INDEX(FIND(MID(UPPER(INDIRECT("C138")),ROW(INDIRECT("$1:$"&amp;LEN(INDIRECT("C138")))),1),"ABCDEFGHIJKLMNOPQRSTUVWXYZ1234567890-"),))=LEN(INDIRECT("C138")), 0,1)+IF(COUNT(INDEX(FIND(MID(UPPER(INDIRECT("C139")),ROW(INDIRECT("$1:$"&amp;LEN(INDIRECT("C139")))),1),"ABCDEFGHIJKLMNOPQRSTUVWXYZ1234567890-"),))=LEN(INDIRECT("C139")), 0,1)+IF(COUNT(INDEX(FIND(MID(UPPER(INDIRECT("C140")),ROW(INDIRECT("$1:$"&amp;LEN(INDIRECT("C140")))),1),"ABCDEFGHIJKLMNOPQRSTUVWXYZ1234567890-"),))=LEN(INDIRECT("C140")), 0,1)+IF(COUNT(INDEX(FIND(MID(UPPER(INDIRECT("C141")),ROW(INDIRECT("$1:$"&amp;LEN(INDIRECT("C141")))),1),"ABCDEFGHIJKLMNOPQRSTUVWXYZ1234567890-"),))=LEN(INDIRECT("C141")), 0,1)+IF(COUNT(INDEX(FIND(MID(UPPER(INDIRECT("C142")),ROW(INDIRECT("$1:$"&amp;LEN(INDIRECT("C142")))),1),"ABCDEFGHIJKLMNOPQRSTUVWXYZ1234567890-"),))=LEN(INDIRECT("C142")), 0,1)+IF(COUNT(INDEX(FIND(MID(UPPER(INDIRECT("C143")),ROW(INDIRECT("$1:$"&amp;LEN(INDIRECT("C143")))),1),"ABCDEFGHIJKLMNOPQRSTUVWXYZ1234567890-"),))=LEN(INDIRECT("C143")), 0,1)+IF(COUNT(INDEX(FIND(MID(UPPER(INDIRECT("C144")),ROW(INDIRECT("$1:$"&amp;LEN(INDIRECT("C144")))),1),"ABCDEFGHIJKLMNOPQRSTUVWXYZ1234567890-"),))=LEN(INDIRECT("C144")), 0,1)+IF(COUNT(INDEX(FIND(MID(UPPER(INDIRECT("C145")),ROW(INDIRECT("$1:$"&amp;LEN(INDIRECT("C145")))),1),"ABCDEFGHIJKLMNOPQRSTUVWXYZ1234567890-"),))=LEN(INDIRECT("C145")), 0,1)+IF(COUNT(INDEX(FIND(MID(UPPER(INDIRECT("C146")),ROW(INDIRECT("$1:$"&amp;LEN(INDIRECT("C146")))),1),"ABCDEFGHIJKLMNOPQRSTUVWXYZ1234567890-"),))=LEN(INDIRECT("C146")), 0,1)+IF(COUNT(INDEX(FIND(MID(UPPER(INDIRECT("C147")),ROW(INDIRECT("$1:$"&amp;LEN(INDIRECT("C147")))),1),"ABCDEFGHIJKLMNOPQRSTUVWXYZ1234567890-"),))=LEN(INDIRECT("C147")), 0,1)+IF(COUNT(INDEX(FIND(MID(UPPER(INDIRECT("C148")),ROW(INDIRECT("$1:$"&amp;LEN(INDIRECT("C148")))),1),"ABCDEFGHIJKLMNOPQRSTUVWXYZ1234567890-"),))=LEN(INDIRECT("C148")), 0,1)+IF(COUNT(INDEX(FIND(MID(UPPER(INDIRECT("C149")),ROW(INDIRECT("$1:$"&amp;LEN(INDIRECT("C149")))),1),"ABCDEFGHIJKLMNOPQRSTUVWXYZ1234567890-"),))=LEN(INDIRECT("C149")), 0,1)+IF(COUNT(INDEX(FIND(MID(UPPER(INDIRECT("C150")),ROW(INDIRECT("$1:$"&amp;LEN(INDIRECT("C150")))),1),"ABCDEFGHIJKLMNOPQRSTUVWXYZ1234567890-"),))=LEN(INDIRECT("C150")), 0,1)+IF(COUNT(INDEX(FIND(MID(UPPER(INDIRECT("C151")),ROW(INDIRECT("$1:$"&amp;LEN(INDIRECT("C151")))),1),"ABCDEFGHIJKLMNOPQRSTUVWXYZ1234567890-"),))=LEN(INDIRECT("C151")), 0,1)+IF(COUNT(INDEX(FIND(MID(UPPER(INDIRECT("C152")),ROW(INDIRECT("$1:$"&amp;LEN(INDIRECT("C152")))),1),"ABCDEFGHIJKLMNOPQRSTUVWXYZ1234567890-"),))=LEN(INDIRECT("C152")), 0,1)+IF(COUNT(INDEX(FIND(MID(UPPER(INDIRECT("C153")),ROW(INDIRECT("$1:$"&amp;LEN(INDIRECT("C153")))),1),"ABCDEFGHIJKLMNOPQRSTUVWXYZ1234567890-"),))=LEN(INDIRECT("C153")), 0,1)+IF(COUNT(INDEX(FIND(MID(UPPER(INDIRECT("C154")),ROW(INDIRECT("$1:$"&amp;LEN(INDIRECT("C154")))),1),"ABCDEFGHIJKLMNOPQRSTUVWXYZ1234567890-"),))=LEN(INDIRECT("C154")), 0,1)+IF(COUNT(INDEX(FIND(MID(UPPER(INDIRECT("C155")),ROW(INDIRECT("$1:$"&amp;LEN(INDIRECT("C155")))),1),"ABCDEFGHIJKLMNOPQRSTUVWXYZ1234567890-"),))=LEN(INDIRECT("C155")), 0,1)+IF(COUNT(INDEX(FIND(MID(UPPER(INDIRECT("C156")),ROW(INDIRECT("$1:$"&amp;LEN(INDIRECT("C156")))),1),"ABCDEFGHIJKLMNOPQRSTUVWXYZ1234567890-"),))=LEN(INDIRECT("C156")), 0,1)+IF(COUNT(INDEX(FIND(MID(UPPER(INDIRECT("C157")),ROW(INDIRECT("$1:$"&amp;LEN(INDIRECT("C157")))),1),"ABCDEFGHIJKLMNOPQRSTUVWXYZ1234567890-"),))=LEN(INDIRECT("C157")), 0,1)+IF(COUNT(INDEX(FIND(MID(UPPER(INDIRECT("C158")),ROW(INDIRECT("$1:$"&amp;LEN(INDIRECT("C158")))),1),"ABCDEFGHIJKLMNOPQRSTUVWXYZ1234567890-"),))=LEN(INDIRECT("C158")), 0,1)</f>
        <v>0</v>
      </c>
      <c r="G24" s="90">
        <f ca="1">IF(COUNT(INDEX(FIND(MID(UPPER(INDIRECT("C159")),ROW(INDIRECT("$1:$"&amp;LEN(INDIRECT("C159")))),1),"ABCDEFGHIJKLMNOPQRSTUVWXYZ1234567890-"),))=LEN(INDIRECT("C159")), 0,1)+IF(COUNT(INDEX(FIND(MID(UPPER(INDIRECT("C160")),ROW(INDIRECT("$1:$"&amp;LEN(INDIRECT("C160")))),1),"ABCDEFGHIJKLMNOPQRSTUVWXYZ1234567890-"),))=LEN(INDIRECT("C160")), 0,1)+IF(COUNT(INDEX(FIND(MID(UPPER(INDIRECT("C161")),ROW(INDIRECT("$1:$"&amp;LEN(INDIRECT("C161")))),1),"ABCDEFGHIJKLMNOPQRSTUVWXYZ1234567890-"),))=LEN(INDIRECT("C161")), 0,1)+IF(COUNT(INDEX(FIND(MID(UPPER(INDIRECT("C162")),ROW(INDIRECT("$1:$"&amp;LEN(INDIRECT("C162")))),1),"ABCDEFGHIJKLMNOPQRSTUVWXYZ1234567890-"),))=LEN(INDIRECT("C162")), 0,1)+IF(COUNT(INDEX(FIND(MID(UPPER(INDIRECT("C163")),ROW(INDIRECT("$1:$"&amp;LEN(INDIRECT("C163")))),1),"ABCDEFGHIJKLMNOPQRSTUVWXYZ1234567890-"),))=LEN(INDIRECT("C163")), 0,1)+IF(COUNT(INDEX(FIND(MID(UPPER(INDIRECT("C164")),ROW(INDIRECT("$1:$"&amp;LEN(INDIRECT("C164")))),1),"ABCDEFGHIJKLMNOPQRSTUVWXYZ1234567890-"),))=LEN(INDIRECT("C164")), 0,1)+IF(COUNT(INDEX(FIND(MID(UPPER(INDIRECT("C165")),ROW(INDIRECT("$1:$"&amp;LEN(INDIRECT("C165")))),1),"ABCDEFGHIJKLMNOPQRSTUVWXYZ1234567890-"),))=LEN(INDIRECT("C165")), 0,1)+IF(COUNT(INDEX(FIND(MID(UPPER(INDIRECT("C166")),ROW(INDIRECT("$1:$"&amp;LEN(INDIRECT("C166")))),1),"ABCDEFGHIJKLMNOPQRSTUVWXYZ1234567890-"),))=LEN(INDIRECT("C166")), 0,1)+IF(COUNT(INDEX(FIND(MID(UPPER(INDIRECT("C167")),ROW(INDIRECT("$1:$"&amp;LEN(INDIRECT("C167")))),1),"ABCDEFGHIJKLMNOPQRSTUVWXYZ1234567890-"),))=LEN(INDIRECT("C167")), 0,1)+IF(COUNT(INDEX(FIND(MID(UPPER(INDIRECT("C168")),ROW(INDIRECT("$1:$"&amp;LEN(INDIRECT("C168")))),1),"ABCDEFGHIJKLMNOPQRSTUVWXYZ1234567890-"),))=LEN(INDIRECT("C168")), 0,1)+IF(COUNT(INDEX(FIND(MID(UPPER(INDIRECT("C169")),ROW(INDIRECT("$1:$"&amp;LEN(INDIRECT("C169")))),1),"ABCDEFGHIJKLMNOPQRSTUVWXYZ1234567890-"),))=LEN(INDIRECT("C169")), 0,1)+IF(COUNT(INDEX(FIND(MID(UPPER(INDIRECT("C170")),ROW(INDIRECT("$1:$"&amp;LEN(INDIRECT("C170")))),1),"ABCDEFGHIJKLMNOPQRSTUVWXYZ1234567890-"),))=LEN(INDIRECT("C170")), 0,1)+IF(COUNT(INDEX(FIND(MID(UPPER(INDIRECT("C171")),ROW(INDIRECT("$1:$"&amp;LEN(INDIRECT("C171")))),1),"ABCDEFGHIJKLMNOPQRSTUVWXYZ1234567890-"),))=LEN(INDIRECT("C171")), 0,1)+IF(COUNT(INDEX(FIND(MID(UPPER(INDIRECT("C172")),ROW(INDIRECT("$1:$"&amp;LEN(INDIRECT("C172")))),1),"ABCDEFGHIJKLMNOPQRSTUVWXYZ1234567890-"),))=LEN(INDIRECT("C172")), 0,1)+IF(COUNT(INDEX(FIND(MID(UPPER(INDIRECT("C173")),ROW(INDIRECT("$1:$"&amp;LEN(INDIRECT("C173")))),1),"ABCDEFGHIJKLMNOPQRSTUVWXYZ1234567890-"),))=LEN(INDIRECT("C173")), 0,1)+IF(COUNT(INDEX(FIND(MID(UPPER(INDIRECT("C174")),ROW(INDIRECT("$1:$"&amp;LEN(INDIRECT("C174")))),1),"ABCDEFGHIJKLMNOPQRSTUVWXYZ1234567890-"),))=LEN(INDIRECT("C174")), 0,1)+IF(COUNT(INDEX(FIND(MID(UPPER(INDIRECT("C175")),ROW(INDIRECT("$1:$"&amp;LEN(INDIRECT("C175")))),1),"ABCDEFGHIJKLMNOPQRSTUVWXYZ1234567890-"),))=LEN(INDIRECT("C175")), 0,1)+IF(COUNT(INDEX(FIND(MID(UPPER(INDIRECT("C176")),ROW(INDIRECT("$1:$"&amp;LEN(INDIRECT("C176")))),1),"ABCDEFGHIJKLMNOPQRSTUVWXYZ1234567890-"),))=LEN(INDIRECT("C176")), 0,1)+IF(COUNT(INDEX(FIND(MID(UPPER(INDIRECT("C177")),ROW(INDIRECT("$1:$"&amp;LEN(INDIRECT("C177")))),1),"ABCDEFGHIJKLMNOPQRSTUVWXYZ1234567890-"),))=LEN(INDIRECT("C177")), 0,1)+IF(COUNT(INDEX(FIND(MID(UPPER(INDIRECT("C178")),ROW(INDIRECT("$1:$"&amp;LEN(INDIRECT("C178")))),1),"ABCDEFGHIJKLMNOPQRSTUVWXYZ1234567890-"),))=LEN(INDIRECT("C178")), 0,1)+IF(COUNT(INDEX(FIND(MID(UPPER(INDIRECT("C179")),ROW(INDIRECT("$1:$"&amp;LEN(INDIRECT("C179")))),1),"ABCDEFGHIJKLMNOPQRSTUVWXYZ1234567890-"),))=LEN(INDIRECT("C179")), 0,1)+IF(COUNT(INDEX(FIND(MID(UPPER(INDIRECT("C180")),ROW(INDIRECT("$1:$"&amp;LEN(INDIRECT("C180")))),1),"ABCDEFGHIJKLMNOPQRSTUVWXYZ1234567890-"),))=LEN(INDIRECT("C180")), 0,1)+IF(COUNT(INDEX(FIND(MID(UPPER(INDIRECT("C181")),ROW(INDIRECT("$1:$"&amp;LEN(INDIRECT("C181")))),1),"ABCDEFGHIJKLMNOPQRSTUVWXYZ1234567890-"),))=LEN(INDIRECT("C181")), 0,1)+IF(COUNT(INDEX(FIND(MID(UPPER(INDIRECT("C182")),ROW(INDIRECT("$1:$"&amp;LEN(INDIRECT("C182")))),1),"ABCDEFGHIJKLMNOPQRSTUVWXYZ1234567890-"),))=LEN(INDIRECT("C182")), 0,1)+IF(COUNT(INDEX(FIND(MID(UPPER(INDIRECT("C183")),ROW(INDIRECT("$1:$"&amp;LEN(INDIRECT("C183")))),1),"ABCDEFGHIJKLMNOPQRSTUVWXYZ1234567890-"),))=LEN(INDIRECT("C183")), 0,1)+IF(COUNT(INDEX(FIND(MID(UPPER(INDIRECT("C184")),ROW(INDIRECT("$1:$"&amp;LEN(INDIRECT("C184")))),1),"ABCDEFGHIJKLMNOPQRSTUVWXYZ1234567890-"),))=LEN(INDIRECT("C184")), 0,1)+IF(COUNT(INDEX(FIND(MID(UPPER(INDIRECT("C185")),ROW(INDIRECT("$1:$"&amp;LEN(INDIRECT("C185")))),1),"ABCDEFGHIJKLMNOPQRSTUVWXYZ1234567890-"),))=LEN(INDIRECT("C185")), 0,1)+IF(COUNT(INDEX(FIND(MID(UPPER(INDIRECT("C186")),ROW(INDIRECT("$1:$"&amp;LEN(INDIRECT("C186")))),1),"ABCDEFGHIJKLMNOPQRSTUVWXYZ1234567890-"),))=LEN(INDIRECT("C186")), 0,1)+IF(COUNT(INDEX(FIND(MID(UPPER(INDIRECT("C187")),ROW(INDIRECT("$1:$"&amp;LEN(INDIRECT("C187")))),1),"ABCDEFGHIJKLMNOPQRSTUVWXYZ1234567890-"),))=LEN(INDIRECT("C187")), 0,1)+IF(COUNT(INDEX(FIND(MID(UPPER(INDIRECT("C188")),ROW(INDIRECT("$1:$"&amp;LEN(INDIRECT("C188")))),1),"ABCDEFGHIJKLMNOPQRSTUVWXYZ1234567890-"),))=LEN(INDIRECT("C188")), 0,1)+IF(COUNT(INDEX(FIND(MID(UPPER(INDIRECT("C189")),ROW(INDIRECT("$1:$"&amp;LEN(INDIRECT("C189")))),1),"ABCDEFGHIJKLMNOPQRSTUVWXYZ1234567890-"),))=LEN(INDIRECT("C189")), 0,1)+IF(COUNT(INDEX(FIND(MID(UPPER(INDIRECT("C190")),ROW(INDIRECT("$1:$"&amp;LEN(INDIRECT("C190")))),1),"ABCDEFGHIJKLMNOPQRSTUVWXYZ1234567890-"),))=LEN(INDIRECT("C190")), 0,1)</f>
        <v>0</v>
      </c>
      <c r="H24">
        <f ca="1">IF(COUNT(INDEX(FIND(MID(UPPER(INDIRECT("C191")),ROW(INDIRECT("$1:$"&amp;LEN(INDIRECT("C191")))),1),"ABCDEFGHIJKLMNOPQRSTUVWXYZ1234567890-"),))=LEN(INDIRECT("C191")), 0,1)+IF(COUNT(INDEX(FIND(MID(UPPER(INDIRECT("C192")),ROW(INDIRECT("$1:$"&amp;LEN(INDIRECT("C192")))),1),"ABCDEFGHIJKLMNOPQRSTUVWXYZ1234567890-"),))=LEN(INDIRECT("C192")), 0,1)+IF(COUNT(INDEX(FIND(MID(UPPER(INDIRECT("C193")),ROW(INDIRECT("$1:$"&amp;LEN(INDIRECT("C193")))),1),"ABCDEFGHIJKLMNOPQRSTUVWXYZ1234567890-"),))=LEN(INDIRECT("C193")), 0,1)+IF(COUNT(INDEX(FIND(MID(UPPER(INDIRECT("C194")),ROW(INDIRECT("$1:$"&amp;LEN(INDIRECT("C194")))),1),"ABCDEFGHIJKLMNOPQRSTUVWXYZ1234567890-"),))=LEN(INDIRECT("C194")), 0,1)+IF(COUNT(INDEX(FIND(MID(UPPER(INDIRECT("C195")),ROW(INDIRECT("$1:$"&amp;LEN(INDIRECT("C195")))),1),"ABCDEFGHIJKLMNOPQRSTUVWXYZ1234567890-"),))=LEN(INDIRECT("C195")), 0,1)+IF(COUNT(INDEX(FIND(MID(UPPER(INDIRECT("C196")),ROW(INDIRECT("$1:$"&amp;LEN(INDIRECT("C196")))),1),"ABCDEFGHIJKLMNOPQRSTUVWXYZ1234567890-"),))=LEN(INDIRECT("C196")), 0,1)+IF(COUNT(INDEX(FIND(MID(UPPER(INDIRECT("C197")),ROW(INDIRECT("$1:$"&amp;LEN(INDIRECT("C197")))),1),"ABCDEFGHIJKLMNOPQRSTUVWXYZ1234567890-"),))=LEN(INDIRECT("C197")), 0,1)+IF(COUNT(INDEX(FIND(MID(UPPER(INDIRECT("C198")),ROW(INDIRECT("$1:$"&amp;LEN(INDIRECT("C198")))),1),"ABCDEFGHIJKLMNOPQRSTUVWXYZ1234567890-"),))=LEN(INDIRECT("C198")), 0,1)+IF(COUNT(INDEX(FIND(MID(UPPER(INDIRECT("C199")),ROW(INDIRECT("$1:$"&amp;LEN(INDIRECT("C199")))),1),"ABCDEFGHIJKLMNOPQRSTUVWXYZ1234567890-"),))=LEN(INDIRECT("C199")), 0,1)+IF(COUNT(INDEX(FIND(MID(UPPER(INDIRECT("C200")),ROW(INDIRECT("$1:$"&amp;LEN(INDIRECT("C200")))),1),"ABCDEFGHIJKLMNOPQRSTUVWXYZ1234567890-"),))=LEN(INDIRECT("C200")), 0,1)+IF(COUNT(INDEX(FIND(MID(UPPER(INDIRECT("C201")),ROW(INDIRECT("$1:$"&amp;LEN(INDIRECT("C201")))),1),"ABCDEFGHIJKLMNOPQRSTUVWXYZ1234567890-"),))=LEN(INDIRECT("C201")), 0,1)+IF(COUNT(INDEX(FIND(MID(UPPER(INDIRECT("C202")),ROW(INDIRECT("$1:$"&amp;LEN(INDIRECT("C202")))),1),"ABCDEFGHIJKLMNOPQRSTUVWXYZ1234567890-"),))=LEN(INDIRECT("C202")), 0,1)+IF(COUNT(INDEX(FIND(MID(UPPER(INDIRECT("C203")),ROW(INDIRECT("$1:$"&amp;LEN(INDIRECT("C203")))),1),"ABCDEFGHIJKLMNOPQRSTUVWXYZ1234567890-"),))=LEN(INDIRECT("C203")), 0,1)+IF(COUNT(INDEX(FIND(MID(UPPER(INDIRECT("C204")),ROW(INDIRECT("$1:$"&amp;LEN(INDIRECT("C204")))),1),"ABCDEFGHIJKLMNOPQRSTUVWXYZ1234567890-"),))=LEN(INDIRECT("C204")), 0,1)+IF(COUNT(INDEX(FIND(MID(UPPER(INDIRECT("C205")),ROW(INDIRECT("$1:$"&amp;LEN(INDIRECT("C205")))),1),"ABCDEFGHIJKLMNOPQRSTUVWXYZ1234567890-"),))=LEN(INDIRECT("C205")), 0,1)+IF(COUNT(INDEX(FIND(MID(UPPER(INDIRECT("C206")),ROW(INDIRECT("$1:$"&amp;LEN(INDIRECT("C206")))),1),"ABCDEFGHIJKLMNOPQRSTUVWXYZ1234567890-"),))=LEN(INDIRECT("C206")), 0,1)+IF(COUNT(INDEX(FIND(MID(UPPER(INDIRECT("C207")),ROW(INDIRECT("$1:$"&amp;LEN(INDIRECT("C207")))),1),"ABCDEFGHIJKLMNOPQRSTUVWXYZ1234567890-"),))=LEN(INDIRECT("C207")), 0,1)+IF(COUNT(INDEX(FIND(MID(UPPER(INDIRECT("C208")),ROW(INDIRECT("$1:$"&amp;LEN(INDIRECT("C208")))),1),"ABCDEFGHIJKLMNOPQRSTUVWXYZ1234567890-"),))=LEN(INDIRECT("C208")), 0,1)+IF(COUNT(INDEX(FIND(MID(UPPER(INDIRECT("C209")),ROW(INDIRECT("$1:$"&amp;LEN(INDIRECT("C209")))),1),"ABCDEFGHIJKLMNOPQRSTUVWXYZ1234567890-"),))=LEN(INDIRECT("C209")), 0,1)+IF(COUNT(INDEX(FIND(MID(UPPER(INDIRECT("C210")),ROW(INDIRECT("$1:$"&amp;LEN(INDIRECT("C210")))),1),"ABCDEFGHIJKLMNOPQRSTUVWXYZ1234567890-"),))=LEN(INDIRECT("C210")), 0,1)+IF(COUNT(INDEX(FIND(MID(UPPER(INDIRECT("C211")),ROW(INDIRECT("$1:$"&amp;LEN(INDIRECT("C211")))),1),"ABCDEFGHIJKLMNOPQRSTUVWXYZ1234567890-"),))=LEN(INDIRECT("C211")), 0,1)+IF(COUNT(INDEX(FIND(MID(UPPER(INDIRECT("C212")),ROW(INDIRECT("$1:$"&amp;LEN(INDIRECT("C212")))),1),"ABCDEFGHIJKLMNOPQRSTUVWXYZ1234567890-"),))=LEN(INDIRECT("C212")), 0,1)+IF(COUNT(INDEX(FIND(MID(UPPER(INDIRECT("C213")),ROW(INDIRECT("$1:$"&amp;LEN(INDIRECT("C213")))),1),"ABCDEFGHIJKLMNOPQRSTUVWXYZ1234567890-"),))=LEN(INDIRECT("C213")), 0,1)+IF(COUNT(INDEX(FIND(MID(UPPER(INDIRECT("C214")),ROW(INDIRECT("$1:$"&amp;LEN(INDIRECT("C214")))),1),"ABCDEFGHIJKLMNOPQRSTUVWXYZ1234567890-"),))=LEN(INDIRECT("C214")), 0,1)+IF(COUNT(INDEX(FIND(MID(UPPER(INDIRECT("C215")),ROW(INDIRECT("$1:$"&amp;LEN(INDIRECT("C215")))),1),"ABCDEFGHIJKLMNOPQRSTUVWXYZ1234567890-"),))=LEN(INDIRECT("C215")), 0,1)+IF(COUNT(INDEX(FIND(MID(UPPER(INDIRECT("C216")),ROW(INDIRECT("$1:$"&amp;LEN(INDIRECT("C216")))),1),"ABCDEFGHIJKLMNOPQRSTUVWXYZ1234567890-"),))=LEN(INDIRECT("C216")), 0,1)+IF(COUNT(INDEX(FIND(MID(UPPER(INDIRECT("C217")),ROW(INDIRECT("$1:$"&amp;LEN(INDIRECT("C217")))),1),"ABCDEFGHIJKLMNOPQRSTUVWXYZ1234567890-"),))=LEN(INDIRECT("C217")), 0,1)+IF(COUNT(INDEX(FIND(MID(UPPER(INDIRECT("C218")),ROW(INDIRECT("$1:$"&amp;LEN(INDIRECT("C218")))),1),"ABCDEFGHIJKLMNOPQRSTUVWXYZ1234567890-"),))=LEN(INDIRECT("C218")), 0,1)+IF(COUNT(INDEX(FIND(MID(UPPER(INDIRECT("C219")),ROW(INDIRECT("$1:$"&amp;LEN(INDIRECT("C219")))),1),"ABCDEFGHIJKLMNOPQRSTUVWXYZ1234567890-"),))=LEN(INDIRECT("C219")), 0,1)+IF(COUNT(INDEX(FIND(MID(UPPER(INDIRECT("C220")),ROW(INDIRECT("$1:$"&amp;LEN(INDIRECT("C220")))),1),"ABCDEFGHIJKLMNOPQRSTUVWXYZ1234567890-"),))=LEN(INDIRECT("C220")), 0,1)+IF(COUNT(INDEX(FIND(MID(UPPER(INDIRECT("C221")),ROW(INDIRECT("$1:$"&amp;LEN(INDIRECT("C221")))),1),"ABCDEFGHIJKLMNOPQRSTUVWXYZ1234567890-"),))=LEN(INDIRECT("C221")), 0,1)+IF(COUNT(INDEX(FIND(MID(UPPER(INDIRECT("C222")),ROW(INDIRECT("$1:$"&amp;LEN(INDIRECT("C222")))),1),"ABCDEFGHIJKLMNOPQRSTUVWXYZ1234567890-"),))=LEN(INDIRECT("C222")), 0,1)</f>
        <v>0</v>
      </c>
      <c r="I24">
        <f ca="1">IF(COUNT(INDEX(FIND(MID(UPPER(INDIRECT("C351")),ROW(INDIRECT("$1:$"&amp;LEN(INDIRECT("C351")))),1),"ABCDEFGHIJKLMNOPQRSTUVWXYZ1234567890-"),))=LEN(INDIRECT("C351")), 0,1)+IF(COUNT(INDEX(FIND(MID(UPPER(INDIRECT("C352")),ROW(INDIRECT("$1:$"&amp;LEN(INDIRECT("C352")))),1),"ABCDEFGHIJKLMNOPQRSTUVWXYZ1234567890-"),))=LEN(INDIRECT("C352")), 0,1)+IF(COUNT(INDEX(FIND(MID(UPPER(INDIRECT("C353")),ROW(INDIRECT("$1:$"&amp;LEN(INDIRECT("C353")))),1),"ABCDEFGHIJKLMNOPQRSTUVWXYZ1234567890-"),))=LEN(INDIRECT("C353")), 0,1)+IF(COUNT(INDEX(FIND(MID(UPPER(INDIRECT("C354")),ROW(INDIRECT("$1:$"&amp;LEN(INDIRECT("C354")))),1),"ABCDEFGHIJKLMNOPQRSTUVWXYZ1234567890-"),))=LEN(INDIRECT("C354")), 0,1)+IF(COUNT(INDEX(FIND(MID(UPPER(INDIRECT("C355")),ROW(INDIRECT("$1:$"&amp;LEN(INDIRECT("C355")))),1),"ABCDEFGHIJKLMNOPQRSTUVWXYZ1234567890-"),))=LEN(INDIRECT("C355")), 0,1)+IF(COUNT(INDEX(FIND(MID(UPPER(INDIRECT("C356")),ROW(INDIRECT("$1:$"&amp;LEN(INDIRECT("C356")))),1),"ABCDEFGHIJKLMNOPQRSTUVWXYZ1234567890-"),))=LEN(INDIRECT("C356")), 0,1)+IF(COUNT(INDEX(FIND(MID(UPPER(INDIRECT("C357")),ROW(INDIRECT("$1:$"&amp;LEN(INDIRECT("C357")))),1),"ABCDEFGHIJKLMNOPQRSTUVWXYZ1234567890-"),))=LEN(INDIRECT("C357")), 0,1)+IF(COUNT(INDEX(FIND(MID(UPPER(INDIRECT("C358")),ROW(INDIRECT("$1:$"&amp;LEN(INDIRECT("C358")))),1),"ABCDEFGHIJKLMNOPQRSTUVWXYZ1234567890-"),))=LEN(INDIRECT("C358")), 0,1)+IF(COUNT(INDEX(FIND(MID(UPPER(INDIRECT("C359")),ROW(INDIRECT("$1:$"&amp;LEN(INDIRECT("C359")))),1),"ABCDEFGHIJKLMNOPQRSTUVWXYZ1234567890-"),))=LEN(INDIRECT("C359")), 0,1)+IF(COUNT(INDEX(FIND(MID(UPPER(INDIRECT("C360")),ROW(INDIRECT("$1:$"&amp;LEN(INDIRECT("C360")))),1),"ABCDEFGHIJKLMNOPQRSTUVWXYZ1234567890-"),))=LEN(INDIRECT("C360")), 0,1)+IF(COUNT(INDEX(FIND(MID(UPPER(INDIRECT("C361")),ROW(INDIRECT("$1:$"&amp;LEN(INDIRECT("C361")))),1),"ABCDEFGHIJKLMNOPQRSTUVWXYZ1234567890-"),))=LEN(INDIRECT("C361")), 0,1)+IF(COUNT(INDEX(FIND(MID(UPPER(INDIRECT("C362")),ROW(INDIRECT("$1:$"&amp;LEN(INDIRECT("C362")))),1),"ABCDEFGHIJKLMNOPQRSTUVWXYZ1234567890-"),))=LEN(INDIRECT("C362")), 0,1)+IF(COUNT(INDEX(FIND(MID(UPPER(INDIRECT("C363")),ROW(INDIRECT("$1:$"&amp;LEN(INDIRECT("C363")))),1),"ABCDEFGHIJKLMNOPQRSTUVWXYZ1234567890-"),))=LEN(INDIRECT("C363")), 0,1)+IF(COUNT(INDEX(FIND(MID(UPPER(INDIRECT("C364")),ROW(INDIRECT("$1:$"&amp;LEN(INDIRECT("C364")))),1),"ABCDEFGHIJKLMNOPQRSTUVWXYZ1234567890-"),))=LEN(INDIRECT("C364")), 0,1)+IF(COUNT(INDEX(FIND(MID(UPPER(INDIRECT("C365")),ROW(INDIRECT("$1:$"&amp;LEN(INDIRECT("C365")))),1),"ABCDEFGHIJKLMNOPQRSTUVWXYZ1234567890-"),))=LEN(INDIRECT("C365")), 0,1)+IF(COUNT(INDEX(FIND(MID(UPPER(INDIRECT("C366")),ROW(INDIRECT("$1:$"&amp;LEN(INDIRECT("C366")))),1),"ABCDEFGHIJKLMNOPQRSTUVWXYZ1234567890-"),))=LEN(INDIRECT("C366")), 0,1)+IF(COUNT(INDEX(FIND(MID(UPPER(INDIRECT("C367")),ROW(INDIRECT("$1:$"&amp;LEN(INDIRECT("C367")))),1),"ABCDEFGHIJKLMNOPQRSTUVWXYZ1234567890-"),))=LEN(INDIRECT("C367")), 0,1)+IF(COUNT(INDEX(FIND(MID(UPPER(INDIRECT("C368")),ROW(INDIRECT("$1:$"&amp;LEN(INDIRECT("C368")))),1),"ABCDEFGHIJKLMNOPQRSTUVWXYZ1234567890-"),))=LEN(INDIRECT("C368")), 0,1)+IF(COUNT(INDEX(FIND(MID(UPPER(INDIRECT("C369")),ROW(INDIRECT("$1:$"&amp;LEN(INDIRECT("C369")))),1),"ABCDEFGHIJKLMNOPQRSTUVWXYZ1234567890-"),))=LEN(INDIRECT("C369")), 0,1)+IF(COUNT(INDEX(FIND(MID(UPPER(INDIRECT("C370")),ROW(INDIRECT("$1:$"&amp;LEN(INDIRECT("C370")))),1),"ABCDEFGHIJKLMNOPQRSTUVWXYZ1234567890-"),))=LEN(INDIRECT("C370")), 0,1)+IF(COUNT(INDEX(FIND(MID(UPPER(INDIRECT("C371")),ROW(INDIRECT("$1:$"&amp;LEN(INDIRECT("C371")))),1),"ABCDEFGHIJKLMNOPQRSTUVWXYZ1234567890-"),))=LEN(INDIRECT("C371")), 0,1)+IF(COUNT(INDEX(FIND(MID(UPPER(INDIRECT("C372")),ROW(INDIRECT("$1:$"&amp;LEN(INDIRECT("C372")))),1),"ABCDEFGHIJKLMNOPQRSTUVWXYZ1234567890-"),))=LEN(INDIRECT("C372")), 0,1)+IF(COUNT(INDEX(FIND(MID(UPPER(INDIRECT("C373")),ROW(INDIRECT("$1:$"&amp;LEN(INDIRECT("C373")))),1),"ABCDEFGHIJKLMNOPQRSTUVWXYZ1234567890-"),))=LEN(INDIRECT("C373")), 0,1)+IF(COUNT(INDEX(FIND(MID(UPPER(INDIRECT("C374")),ROW(INDIRECT("$1:$"&amp;LEN(INDIRECT("C374")))),1),"ABCDEFGHIJKLMNOPQRSTUVWXYZ1234567890-"),))=LEN(INDIRECT("C374")), 0,1)+IF(COUNT(INDEX(FIND(MID(UPPER(INDIRECT("C375")),ROW(INDIRECT("$1:$"&amp;LEN(INDIRECT("C375")))),1),"ABCDEFGHIJKLMNOPQRSTUVWXYZ1234567890-"),))=LEN(INDIRECT("C375")), 0,1)+IF(COUNT(INDEX(FIND(MID(UPPER(INDIRECT("C376")),ROW(INDIRECT("$1:$"&amp;LEN(INDIRECT("C376")))),1),"ABCDEFGHIJKLMNOPQRSTUVWXYZ1234567890-"),))=LEN(INDIRECT("C376")), 0,1)+IF(COUNT(INDEX(FIND(MID(UPPER(INDIRECT("C377")),ROW(INDIRECT("$1:$"&amp;LEN(INDIRECT("C377")))),1),"ABCDEFGHIJKLMNOPQRSTUVWXYZ1234567890-"),))=LEN(INDIRECT("C377")), 0,1)+IF(COUNT(INDEX(FIND(MID(UPPER(INDIRECT("C378")),ROW(INDIRECT("$1:$"&amp;LEN(INDIRECT("C378")))),1),"ABCDEFGHIJKLMNOPQRSTUVWXYZ1234567890-"),))=LEN(INDIRECT("C378")), 0,1)+IF(COUNT(INDEX(FIND(MID(UPPER(INDIRECT("C379")),ROW(INDIRECT("$1:$"&amp;LEN(INDIRECT("C379")))),1),"ABCDEFGHIJKLMNOPQRSTUVWXYZ1234567890-"),))=LEN(INDIRECT("C379")), 0,1)+IF(COUNT(INDEX(FIND(MID(UPPER(INDIRECT("C380")),ROW(INDIRECT("$1:$"&amp;LEN(INDIRECT("C380")))),1),"ABCDEFGHIJKLMNOPQRSTUVWXYZ1234567890-"),))=LEN(INDIRECT("C380")), 0,1)+IF(COUNT(INDEX(FIND(MID(UPPER(INDIRECT("C381")),ROW(INDIRECT("$1:$"&amp;LEN(INDIRECT("C381")))),1),"ABCDEFGHIJKLMNOPQRSTUVWXYZ1234567890-"),))=LEN(INDIRECT("C381")), 0,1)+IF(COUNT(INDEX(FIND(MID(UPPER(INDIRECT("C382")),ROW(INDIRECT("$1:$"&amp;LEN(INDIRECT("C382")))),1),"ABCDEFGHIJKLMNOPQRSTUVWXYZ1234567890-"),))=LEN(INDIRECT("C382")), 0,1)</f>
        <v>0</v>
      </c>
      <c r="J24">
        <f ca="1">IF(COUNT(INDEX(FIND(MID(UPPER(INDIRECT("C383")),ROW(INDIRECT("$1:$"&amp;LEN(INDIRECT("C383")))),1),"ABCDEFGHIJKLMNOPQRSTUVWXYZ1234567890-"),))=LEN(INDIRECT("C383")), 0,1)+IF(COUNT(INDEX(FIND(MID(UPPER(INDIRECT("C384")),ROW(INDIRECT("$1:$"&amp;LEN(INDIRECT("C384")))),1),"ABCDEFGHIJKLMNOPQRSTUVWXYZ1234567890-"),))=LEN(INDIRECT("C384")), 0,1)+IF(COUNT(INDEX(FIND(MID(UPPER(INDIRECT("C385")),ROW(INDIRECT("$1:$"&amp;LEN(INDIRECT("C385")))),1),"ABCDEFGHIJKLMNOPQRSTUVWXYZ1234567890-"),))=LEN(INDIRECT("C385")), 0,1)+IF(COUNT(INDEX(FIND(MID(UPPER(INDIRECT("C386")),ROW(INDIRECT("$1:$"&amp;LEN(INDIRECT("C386")))),1),"ABCDEFGHIJKLMNOPQRSTUVWXYZ1234567890-"),))=LEN(INDIRECT("C386")), 0,1)+IF(COUNT(INDEX(FIND(MID(UPPER(INDIRECT("C387")),ROW(INDIRECT("$1:$"&amp;LEN(INDIRECT("C387")))),1),"ABCDEFGHIJKLMNOPQRSTUVWXYZ1234567890-"),))=LEN(INDIRECT("C387")), 0,1)+IF(COUNT(INDEX(FIND(MID(UPPER(INDIRECT("C388")),ROW(INDIRECT("$1:$"&amp;LEN(INDIRECT("C388")))),1),"ABCDEFGHIJKLMNOPQRSTUVWXYZ1234567890-"),))=LEN(INDIRECT("C388")), 0,1)+IF(COUNT(INDEX(FIND(MID(UPPER(INDIRECT("C389")),ROW(INDIRECT("$1:$"&amp;LEN(INDIRECT("C389")))),1),"ABCDEFGHIJKLMNOPQRSTUVWXYZ1234567890-"),))=LEN(INDIRECT("C389")), 0,1)+IF(COUNT(INDEX(FIND(MID(UPPER(INDIRECT("C390")),ROW(INDIRECT("$1:$"&amp;LEN(INDIRECT("C390")))),1),"ABCDEFGHIJKLMNOPQRSTUVWXYZ1234567890-"),))=LEN(INDIRECT("C390")), 0,1)+IF(COUNT(INDEX(FIND(MID(UPPER(INDIRECT("C391")),ROW(INDIRECT("$1:$"&amp;LEN(INDIRECT("C391")))),1),"ABCDEFGHIJKLMNOPQRSTUVWXYZ1234567890-"),))=LEN(INDIRECT("C391")), 0,1)+IF(COUNT(INDEX(FIND(MID(UPPER(INDIRECT("C392")),ROW(INDIRECT("$1:$"&amp;LEN(INDIRECT("C392")))),1),"ABCDEFGHIJKLMNOPQRSTUVWXYZ1234567890-"),))=LEN(INDIRECT("C392")), 0,1)+IF(COUNT(INDEX(FIND(MID(UPPER(INDIRECT("C393")),ROW(INDIRECT("$1:$"&amp;LEN(INDIRECT("C393")))),1),"ABCDEFGHIJKLMNOPQRSTUVWXYZ1234567890-"),))=LEN(INDIRECT("C393")), 0,1)+IF(COUNT(INDEX(FIND(MID(UPPER(INDIRECT("C394")),ROW(INDIRECT("$1:$"&amp;LEN(INDIRECT("C394")))),1),"ABCDEFGHIJKLMNOPQRSTUVWXYZ1234567890-"),))=LEN(INDIRECT("C394")), 0,1)+IF(COUNT(INDEX(FIND(MID(UPPER(INDIRECT("C395")),ROW(INDIRECT("$1:$"&amp;LEN(INDIRECT("C395")))),1),"ABCDEFGHIJKLMNOPQRSTUVWXYZ1234567890-"),))=LEN(INDIRECT("C395")), 0,1)+IF(COUNT(INDEX(FIND(MID(UPPER(INDIRECT("C396")),ROW(INDIRECT("$1:$"&amp;LEN(INDIRECT("C396")))),1),"ABCDEFGHIJKLMNOPQRSTUVWXYZ1234567890-"),))=LEN(INDIRECT("C396")), 0,1)+IF(COUNT(INDEX(FIND(MID(UPPER(INDIRECT("C397")),ROW(INDIRECT("$1:$"&amp;LEN(INDIRECT("C397")))),1),"ABCDEFGHIJKLMNOPQRSTUVWXYZ1234567890-"),))=LEN(INDIRECT("C397")), 0,1)+IF(COUNT(INDEX(FIND(MID(UPPER(INDIRECT("C398")),ROW(INDIRECT("$1:$"&amp;LEN(INDIRECT("C398")))),1),"ABCDEFGHIJKLMNOPQRSTUVWXYZ1234567890-"),))=LEN(INDIRECT("C398")), 0,1)+IF(COUNT(INDEX(FIND(MID(UPPER(INDIRECT("C399")),ROW(INDIRECT("$1:$"&amp;LEN(INDIRECT("C399")))),1),"ABCDEFGHIJKLMNOPQRSTUVWXYZ1234567890-"),))=LEN(INDIRECT("C399")), 0,1)+IF(COUNT(INDEX(FIND(MID(UPPER(INDIRECT("C400")),ROW(INDIRECT("$1:$"&amp;LEN(INDIRECT("C400")))),1),"ABCDEFGHIJKLMNOPQRSTUVWXYZ1234567890-"),))=LEN(INDIRECT("C400")), 0,1)+IF(COUNT(INDEX(FIND(MID(UPPER(INDIRECT("C401")),ROW(INDIRECT("$1:$"&amp;LEN(INDIRECT("C401")))),1),"ABCDEFGHIJKLMNOPQRSTUVWXYZ1234567890-"),))=LEN(INDIRECT("C401")), 0,1)+IF(COUNT(INDEX(FIND(MID(UPPER(INDIRECT("C402")),ROW(INDIRECT("$1:$"&amp;LEN(INDIRECT("C402")))),1),"ABCDEFGHIJKLMNOPQRSTUVWXYZ1234567890-"),))=LEN(INDIRECT("C402")), 0,1)+IF(COUNT(INDEX(FIND(MID(UPPER(INDIRECT("C403")),ROW(INDIRECT("$1:$"&amp;LEN(INDIRECT("C403")))),1),"ABCDEFGHIJKLMNOPQRSTUVWXYZ1234567890-"),))=LEN(INDIRECT("C403")), 0,1)+IF(COUNT(INDEX(FIND(MID(UPPER(INDIRECT("C404")),ROW(INDIRECT("$1:$"&amp;LEN(INDIRECT("C404")))),1),"ABCDEFGHIJKLMNOPQRSTUVWXYZ1234567890-"),))=LEN(INDIRECT("C404")), 0,1)+IF(COUNT(INDEX(FIND(MID(UPPER(INDIRECT("C405")),ROW(INDIRECT("$1:$"&amp;LEN(INDIRECT("C405")))),1),"ABCDEFGHIJKLMNOPQRSTUVWXYZ1234567890-"),))=LEN(INDIRECT("C405")), 0,1)+IF(COUNT(INDEX(FIND(MID(UPPER(INDIRECT("C406")),ROW(INDIRECT("$1:$"&amp;LEN(INDIRECT("C406")))),1),"ABCDEFGHIJKLMNOPQRSTUVWXYZ1234567890-"),))=LEN(INDIRECT("C406")), 0,1)+IF(COUNT(INDEX(FIND(MID(UPPER(INDIRECT("C407")),ROW(INDIRECT("$1:$"&amp;LEN(INDIRECT("C407")))),1),"ABCDEFGHIJKLMNOPQRSTUVWXYZ1234567890-"),))=LEN(INDIRECT("C407")), 0,1)+IF(COUNT(INDEX(FIND(MID(UPPER(INDIRECT("C408")),ROW(INDIRECT("$1:$"&amp;LEN(INDIRECT("C408")))),1),"ABCDEFGHIJKLMNOPQRSTUVWXYZ1234567890-"),))=LEN(INDIRECT("C408")), 0,1)+IF(COUNT(INDEX(FIND(MID(UPPER(INDIRECT("C409")),ROW(INDIRECT("$1:$"&amp;LEN(INDIRECT("C409")))),1),"ABCDEFGHIJKLMNOPQRSTUVWXYZ1234567890-"),))=LEN(INDIRECT("C409")), 0,1)+IF(COUNT(INDEX(FIND(MID(UPPER(INDIRECT("C410")),ROW(INDIRECT("$1:$"&amp;LEN(INDIRECT("C410")))),1),"ABCDEFGHIJKLMNOPQRSTUVWXYZ1234567890-"),))=LEN(INDIRECT("C410")), 0,1)+IF(COUNT(INDEX(FIND(MID(UPPER(INDIRECT("C411")),ROW(INDIRECT("$1:$"&amp;LEN(INDIRECT("C411")))),1),"ABCDEFGHIJKLMNOPQRSTUVWXYZ1234567890-"),))=LEN(INDIRECT("C411")), 0,1)+IF(COUNT(INDEX(FIND(MID(UPPER(INDIRECT("C412")),ROW(INDIRECT("$1:$"&amp;LEN(INDIRECT("C412")))),1),"ABCDEFGHIJKLMNOPQRSTUVWXYZ1234567890-"),))=LEN(INDIRECT("C412")), 0,1)+IF(COUNT(INDEX(FIND(MID(UPPER(INDIRECT("C413")),ROW(INDIRECT("$1:$"&amp;LEN(INDIRECT("C413")))),1),"ABCDEFGHIJKLMNOPQRSTUVWXYZ1234567890-"),))=LEN(INDIRECT("C413")), 0,1)+IF(COUNT(INDEX(FIND(MID(UPPER(INDIRECT("C414")),ROW(INDIRECT("$1:$"&amp;LEN(INDIRECT("C414")))),1),"ABCDEFGHIJKLMNOPQRSTUVWXYZ1234567890-"),))=LEN(INDIRECT("C414")), 0,1)</f>
        <v>0</v>
      </c>
      <c r="K24">
        <f ca="1">IF(COUNT(INDEX(FIND(MID(UPPER(INDIRECT("C415")),ROW(INDIRECT("$1:$"&amp;LEN(INDIRECT("C415")))),1),"ABCDEFGHIJKLMNOPQRSTUVWXYZ1234567890-"),))=LEN(INDIRECT("C415")), 0,1)+IF(COUNT(INDEX(FIND(MID(UPPER(INDIRECT("C416")),ROW(INDIRECT("$1:$"&amp;LEN(INDIRECT("C416")))),1),"ABCDEFGHIJKLMNOPQRSTUVWXYZ1234567890-"),))=LEN(INDIRECT("C416")), 0,1)+IF(COUNT(INDEX(FIND(MID(UPPER(INDIRECT("C417")),ROW(INDIRECT("$1:$"&amp;LEN(INDIRECT("C417")))),1),"ABCDEFGHIJKLMNOPQRSTUVWXYZ1234567890-"),))=LEN(INDIRECT("C417")), 0,1)+IF(COUNT(INDEX(FIND(MID(UPPER(INDIRECT("C418")),ROW(INDIRECT("$1:$"&amp;LEN(INDIRECT("C418")))),1),"ABCDEFGHIJKLMNOPQRSTUVWXYZ1234567890-"),))=LEN(INDIRECT("C418")), 0,1)+IF(COUNT(INDEX(FIND(MID(UPPER(INDIRECT("C419")),ROW(INDIRECT("$1:$"&amp;LEN(INDIRECT("C419")))),1),"ABCDEFGHIJKLMNOPQRSTUVWXYZ1234567890-"),))=LEN(INDIRECT("C419")), 0,1)+IF(COUNT(INDEX(FIND(MID(UPPER(INDIRECT("C420")),ROW(INDIRECT("$1:$"&amp;LEN(INDIRECT("C420")))),1),"ABCDEFGHIJKLMNOPQRSTUVWXYZ1234567890-"),))=LEN(INDIRECT("C420")), 0,1)+IF(COUNT(INDEX(FIND(MID(UPPER(INDIRECT("C421")),ROW(INDIRECT("$1:$"&amp;LEN(INDIRECT("C421")))),1),"ABCDEFGHIJKLMNOPQRSTUVWXYZ1234567890-"),))=LEN(INDIRECT("C421")), 0,1)+IF(COUNT(INDEX(FIND(MID(UPPER(INDIRECT("C422")),ROW(INDIRECT("$1:$"&amp;LEN(INDIRECT("C422")))),1),"ABCDEFGHIJKLMNOPQRSTUVWXYZ1234567890-"),))=LEN(INDIRECT("C422")), 0,1)+IF(COUNT(INDEX(FIND(MID(UPPER(INDIRECT("C423")),ROW(INDIRECT("$1:$"&amp;LEN(INDIRECT("C423")))),1),"ABCDEFGHIJKLMNOPQRSTUVWXYZ1234567890-"),))=LEN(INDIRECT("C423")), 0,1)+IF(COUNT(INDEX(FIND(MID(UPPER(INDIRECT("C424")),ROW(INDIRECT("$1:$"&amp;LEN(INDIRECT("C424")))),1),"ABCDEFGHIJKLMNOPQRSTUVWXYZ1234567890-"),))=LEN(INDIRECT("C424")), 0,1)+IF(COUNT(INDEX(FIND(MID(UPPER(INDIRECT("C425")),ROW(INDIRECT("$1:$"&amp;LEN(INDIRECT("C425")))),1),"ABCDEFGHIJKLMNOPQRSTUVWXYZ1234567890-"),))=LEN(INDIRECT("C425")), 0,1)+IF(COUNT(INDEX(FIND(MID(UPPER(INDIRECT("C426")),ROW(INDIRECT("$1:$"&amp;LEN(INDIRECT("C426")))),1),"ABCDEFGHIJKLMNOPQRSTUVWXYZ1234567890-"),))=LEN(INDIRECT("C426")), 0,1)+IF(COUNT(INDEX(FIND(MID(UPPER(INDIRECT("C427")),ROW(INDIRECT("$1:$"&amp;LEN(INDIRECT("C427")))),1),"ABCDEFGHIJKLMNOPQRSTUVWXYZ1234567890-"),))=LEN(INDIRECT("C427")), 0,1)+IF(COUNT(INDEX(FIND(MID(UPPER(INDIRECT("C428")),ROW(INDIRECT("$1:$"&amp;LEN(INDIRECT("C428")))),1),"ABCDEFGHIJKLMNOPQRSTUVWXYZ1234567890-"),))=LEN(INDIRECT("C428")), 0,1)+IF(COUNT(INDEX(FIND(MID(UPPER(INDIRECT("C429")),ROW(INDIRECT("$1:$"&amp;LEN(INDIRECT("C429")))),1),"ABCDEFGHIJKLMNOPQRSTUVWXYZ1234567890-"),))=LEN(INDIRECT("C429")), 0,1)+IF(COUNT(INDEX(FIND(MID(UPPER(INDIRECT("C430")),ROW(INDIRECT("$1:$"&amp;LEN(INDIRECT("C430")))),1),"ABCDEFGHIJKLMNOPQRSTUVWXYZ1234567890-"),))=LEN(INDIRECT("C430")), 0,1)+IF(COUNT(INDEX(FIND(MID(UPPER(INDIRECT("C431")),ROW(INDIRECT("$1:$"&amp;LEN(INDIRECT("C431")))),1),"ABCDEFGHIJKLMNOPQRSTUVWXYZ1234567890-"),))=LEN(INDIRECT("C431")), 0,1)+IF(COUNT(INDEX(FIND(MID(UPPER(INDIRECT("C432")),ROW(INDIRECT("$1:$"&amp;LEN(INDIRECT("C432")))),1),"ABCDEFGHIJKLMNOPQRSTUVWXYZ1234567890-"),))=LEN(INDIRECT("C432")), 0,1)+IF(COUNT(INDEX(FIND(MID(UPPER(INDIRECT("C433")),ROW(INDIRECT("$1:$"&amp;LEN(INDIRECT("C433")))),1),"ABCDEFGHIJKLMNOPQRSTUVWXYZ1234567890-"),))=LEN(INDIRECT("C433")), 0,1)+IF(COUNT(INDEX(FIND(MID(UPPER(INDIRECT("C434")),ROW(INDIRECT("$1:$"&amp;LEN(INDIRECT("C434")))),1),"ABCDEFGHIJKLMNOPQRSTUVWXYZ1234567890-"),))=LEN(INDIRECT("C434")), 0,1)+IF(COUNT(INDEX(FIND(MID(UPPER(INDIRECT("C435")),ROW(INDIRECT("$1:$"&amp;LEN(INDIRECT("C435")))),1),"ABCDEFGHIJKLMNOPQRSTUVWXYZ1234567890-"),))=LEN(INDIRECT("C435")), 0,1)+IF(COUNT(INDEX(FIND(MID(UPPER(INDIRECT("C436")),ROW(INDIRECT("$1:$"&amp;LEN(INDIRECT("C436")))),1),"ABCDEFGHIJKLMNOPQRSTUVWXYZ1234567890-"),))=LEN(INDIRECT("C436")), 0,1)+IF(COUNT(INDEX(FIND(MID(UPPER(INDIRECT("C437")),ROW(INDIRECT("$1:$"&amp;LEN(INDIRECT("C437")))),1),"ABCDEFGHIJKLMNOPQRSTUVWXYZ1234567890-"),))=LEN(INDIRECT("C437")), 0,1)+IF(COUNT(INDEX(FIND(MID(UPPER(INDIRECT("C438")),ROW(INDIRECT("$1:$"&amp;LEN(INDIRECT("C438")))),1),"ABCDEFGHIJKLMNOPQRSTUVWXYZ1234567890-"),))=LEN(INDIRECT("C438")), 0,1)+IF(COUNT(INDEX(FIND(MID(UPPER(INDIRECT("C439")),ROW(INDIRECT("$1:$"&amp;LEN(INDIRECT("C439")))),1),"ABCDEFGHIJKLMNOPQRSTUVWXYZ1234567890-"),))=LEN(INDIRECT("C439")), 0,1)+IF(COUNT(INDEX(FIND(MID(UPPER(INDIRECT("C440")),ROW(INDIRECT("$1:$"&amp;LEN(INDIRECT("C440")))),1),"ABCDEFGHIJKLMNOPQRSTUVWXYZ1234567890-"),))=LEN(INDIRECT("C440")), 0,1)+IF(COUNT(INDEX(FIND(MID(UPPER(INDIRECT("C441")),ROW(INDIRECT("$1:$"&amp;LEN(INDIRECT("C441")))),1),"ABCDEFGHIJKLMNOPQRSTUVWXYZ1234567890-"),))=LEN(INDIRECT("C441")), 0,1)+IF(COUNT(INDEX(FIND(MID(UPPER(INDIRECT("C442")),ROW(INDIRECT("$1:$"&amp;LEN(INDIRECT("C442")))),1),"ABCDEFGHIJKLMNOPQRSTUVWXYZ1234567890-"),))=LEN(INDIRECT("C442")), 0,1)+IF(COUNT(INDEX(FIND(MID(UPPER(INDIRECT("C443")),ROW(INDIRECT("$1:$"&amp;LEN(INDIRECT("C443")))),1),"ABCDEFGHIJKLMNOPQRSTUVWXYZ1234567890-"),))=LEN(INDIRECT("C443")), 0,1)+IF(COUNT(INDEX(FIND(MID(UPPER(INDIRECT("C444")),ROW(INDIRECT("$1:$"&amp;LEN(INDIRECT("C444")))),1),"ABCDEFGHIJKLMNOPQRSTUVWXYZ1234567890-"),))=LEN(INDIRECT("C444")), 0,1)+IF(COUNT(INDEX(FIND(MID(UPPER(INDIRECT("C445")),ROW(INDIRECT("$1:$"&amp;LEN(INDIRECT("C445")))),1),"ABCDEFGHIJKLMNOPQRSTUVWXYZ1234567890-"),))=LEN(INDIRECT("C445")), 0,1)+IF(COUNT(INDEX(FIND(MID(UPPER(INDIRECT("C446")),ROW(INDIRECT("$1:$"&amp;LEN(INDIRECT("C446")))),1),"ABCDEFGHIJKLMNOPQRSTUVWXYZ1234567890-"),))=LEN(INDIRECT("C446")), 0,1)</f>
        <v>0</v>
      </c>
      <c r="L24">
        <f ca="1">IF(COUNT(INDEX(FIND(MID(UPPER(INDIRECT("C447")),ROW(INDIRECT("$1:$"&amp;LEN(INDIRECT("C447")))),1),"ABCDEFGHIJKLMNOPQRSTUVWXYZ1234567890-"),))=LEN(INDIRECT("C447")), 0,1)+IF(COUNT(INDEX(FIND(MID(UPPER(INDIRECT("C448")),ROW(INDIRECT("$1:$"&amp;LEN(INDIRECT("C448")))),1),"ABCDEFGHIJKLMNOPQRSTUVWXYZ1234567890-"),))=LEN(INDIRECT("C448")), 0,1)+IF(COUNT(INDEX(FIND(MID(UPPER(INDIRECT("C449")),ROW(INDIRECT("$1:$"&amp;LEN(INDIRECT("C449")))),1),"ABCDEFGHIJKLMNOPQRSTUVWXYZ1234567890-"),))=LEN(INDIRECT("C449")), 0,1)+IF(COUNT(INDEX(FIND(MID(UPPER(INDIRECT("C450")),ROW(INDIRECT("$1:$"&amp;LEN(INDIRECT("C450")))),1),"ABCDEFGHIJKLMNOPQRSTUVWXYZ1234567890-"),))=LEN(INDIRECT("C450")), 0,1)+IF(COUNT(INDEX(FIND(MID(UPPER(INDIRECT("C451")),ROW(INDIRECT("$1:$"&amp;LEN(INDIRECT("C451")))),1),"ABCDEFGHIJKLMNOPQRSTUVWXYZ1234567890-"),))=LEN(INDIRECT("C451")), 0,1)+IF(COUNT(INDEX(FIND(MID(UPPER(INDIRECT("C452")),ROW(INDIRECT("$1:$"&amp;LEN(INDIRECT("C452")))),1),"ABCDEFGHIJKLMNOPQRSTUVWXYZ1234567890-"),))=LEN(INDIRECT("C452")), 0,1)+IF(COUNT(INDEX(FIND(MID(UPPER(INDIRECT("C453")),ROW(INDIRECT("$1:$"&amp;LEN(INDIRECT("C453")))),1),"ABCDEFGHIJKLMNOPQRSTUVWXYZ1234567890-"),))=LEN(INDIRECT("C453")), 0,1)+IF(COUNT(INDEX(FIND(MID(UPPER(INDIRECT("C454")),ROW(INDIRECT("$1:$"&amp;LEN(INDIRECT("C454")))),1),"ABCDEFGHIJKLMNOPQRSTUVWXYZ1234567890-"),))=LEN(INDIRECT("C454")), 0,1)+IF(COUNT(INDEX(FIND(MID(UPPER(INDIRECT("C455")),ROW(INDIRECT("$1:$"&amp;LEN(INDIRECT("C455")))),1),"ABCDEFGHIJKLMNOPQRSTUVWXYZ1234567890-"),))=LEN(INDIRECT("C455")), 0,1)+IF(COUNT(INDEX(FIND(MID(UPPER(INDIRECT("C456")),ROW(INDIRECT("$1:$"&amp;LEN(INDIRECT("C456")))),1),"ABCDEFGHIJKLMNOPQRSTUVWXYZ1234567890-"),))=LEN(INDIRECT("C456")), 0,1)+IF(COUNT(INDEX(FIND(MID(UPPER(INDIRECT("C457")),ROW(INDIRECT("$1:$"&amp;LEN(INDIRECT("C457")))),1),"ABCDEFGHIJKLMNOPQRSTUVWXYZ1234567890-"),))=LEN(INDIRECT("C457")), 0,1)+IF(COUNT(INDEX(FIND(MID(UPPER(INDIRECT("C458")),ROW(INDIRECT("$1:$"&amp;LEN(INDIRECT("C458")))),1),"ABCDEFGHIJKLMNOPQRSTUVWXYZ1234567890-"),))=LEN(INDIRECT("C458")), 0,1)+IF(COUNT(INDEX(FIND(MID(UPPER(INDIRECT("C459")),ROW(INDIRECT("$1:$"&amp;LEN(INDIRECT("C459")))),1),"ABCDEFGHIJKLMNOPQRSTUVWXYZ1234567890-"),))=LEN(INDIRECT("C459")), 0,1)+IF(COUNT(INDEX(FIND(MID(UPPER(INDIRECT("C460")),ROW(INDIRECT("$1:$"&amp;LEN(INDIRECT("C460")))),1),"ABCDEFGHIJKLMNOPQRSTUVWXYZ1234567890-"),))=LEN(INDIRECT("C460")), 0,1)+IF(COUNT(INDEX(FIND(MID(UPPER(INDIRECT("C461")),ROW(INDIRECT("$1:$"&amp;LEN(INDIRECT("C461")))),1),"ABCDEFGHIJKLMNOPQRSTUVWXYZ1234567890-"),))=LEN(INDIRECT("C461")), 0,1)+IF(COUNT(INDEX(FIND(MID(UPPER(INDIRECT("C462")),ROW(INDIRECT("$1:$"&amp;LEN(INDIRECT("C462")))),1),"ABCDEFGHIJKLMNOPQRSTUVWXYZ1234567890-"),))=LEN(INDIRECT("C462")), 0,1)+IF(COUNT(INDEX(FIND(MID(UPPER(INDIRECT("C463")),ROW(INDIRECT("$1:$"&amp;LEN(INDIRECT("C463")))),1),"ABCDEFGHIJKLMNOPQRSTUVWXYZ1234567890-"),))=LEN(INDIRECT("C463")), 0,1)+IF(COUNT(INDEX(FIND(MID(UPPER(INDIRECT("C464")),ROW(INDIRECT("$1:$"&amp;LEN(INDIRECT("C464")))),1),"ABCDEFGHIJKLMNOPQRSTUVWXYZ1234567890-"),))=LEN(INDIRECT("C464")), 0,1)+IF(COUNT(INDEX(FIND(MID(UPPER(INDIRECT("C465")),ROW(INDIRECT("$1:$"&amp;LEN(INDIRECT("C465")))),1),"ABCDEFGHIJKLMNOPQRSTUVWXYZ1234567890-"),))=LEN(INDIRECT("C465")), 0,1)+IF(COUNT(INDEX(FIND(MID(UPPER(INDIRECT("C466")),ROW(INDIRECT("$1:$"&amp;LEN(INDIRECT("C466")))),1),"ABCDEFGHIJKLMNOPQRSTUVWXYZ1234567890-"),))=LEN(INDIRECT("C466")), 0,1)+IF(COUNT(INDEX(FIND(MID(UPPER(INDIRECT("C467")),ROW(INDIRECT("$1:$"&amp;LEN(INDIRECT("C467")))),1),"ABCDEFGHIJKLMNOPQRSTUVWXYZ1234567890-"),))=LEN(INDIRECT("C467")), 0,1)+IF(COUNT(INDEX(FIND(MID(UPPER(INDIRECT("C468")),ROW(INDIRECT("$1:$"&amp;LEN(INDIRECT("C468")))),1),"ABCDEFGHIJKLMNOPQRSTUVWXYZ1234567890-"),))=LEN(INDIRECT("C468")), 0,1)+IF(COUNT(INDEX(FIND(MID(UPPER(INDIRECT("C469")),ROW(INDIRECT("$1:$"&amp;LEN(INDIRECT("C469")))),1),"ABCDEFGHIJKLMNOPQRSTUVWXYZ1234567890-"),))=LEN(INDIRECT("C469")), 0,1)+IF(COUNT(INDEX(FIND(MID(UPPER(INDIRECT("C470")),ROW(INDIRECT("$1:$"&amp;LEN(INDIRECT("C470")))),1),"ABCDEFGHIJKLMNOPQRSTUVWXYZ1234567890-"),))=LEN(INDIRECT("C470")), 0,1)+IF(COUNT(INDEX(FIND(MID(UPPER(INDIRECT("C471")),ROW(INDIRECT("$1:$"&amp;LEN(INDIRECT("C471")))),1),"ABCDEFGHIJKLMNOPQRSTUVWXYZ1234567890-"),))=LEN(INDIRECT("C471")), 0,1)+IF(COUNT(INDEX(FIND(MID(UPPER(INDIRECT("C472")),ROW(INDIRECT("$1:$"&amp;LEN(INDIRECT("C472")))),1),"ABCDEFGHIJKLMNOPQRSTUVWXYZ1234567890-"),))=LEN(INDIRECT("C472")), 0,1)+IF(COUNT(INDEX(FIND(MID(UPPER(INDIRECT("C473")),ROW(INDIRECT("$1:$"&amp;LEN(INDIRECT("C473")))),1),"ABCDEFGHIJKLMNOPQRSTUVWXYZ1234567890-"),))=LEN(INDIRECT("C473")), 0,1)+IF(COUNT(INDEX(FIND(MID(UPPER(INDIRECT("C474")),ROW(INDIRECT("$1:$"&amp;LEN(INDIRECT("C474")))),1),"ABCDEFGHIJKLMNOPQRSTUVWXYZ1234567890-"),))=LEN(INDIRECT("C474")), 0,1)+IF(COUNT(INDEX(FIND(MID(UPPER(INDIRECT("C475")),ROW(INDIRECT("$1:$"&amp;LEN(INDIRECT("C475")))),1),"ABCDEFGHIJKLMNOPQRSTUVWXYZ1234567890-"),))=LEN(INDIRECT("C475")), 0,1)+IF(COUNT(INDEX(FIND(MID(UPPER(INDIRECT("C476")),ROW(INDIRECT("$1:$"&amp;LEN(INDIRECT("C476")))),1),"ABCDEFGHIJKLMNOPQRSTUVWXYZ1234567890-"),))=LEN(INDIRECT("C476")), 0,1)+IF(COUNT(INDEX(FIND(MID(UPPER(INDIRECT("C477")),ROW(INDIRECT("$1:$"&amp;LEN(INDIRECT("C477")))),1),"ABCDEFGHIJKLMNOPQRSTUVWXYZ1234567890-"),))=LEN(INDIRECT("C477")), 0,1)+IF(COUNT(INDEX(FIND(MID(UPPER(INDIRECT("C478")),ROW(INDIRECT("$1:$"&amp;LEN(INDIRECT("C478")))),1),"ABCDEFGHIJKLMNOPQRSTUVWXYZ1234567890-"),))=LEN(INDIRECT("C478")), 0,1)</f>
        <v>0</v>
      </c>
      <c r="M24" s="78">
        <f ca="1">IF(COUNT(INDEX(FIND(MID(UPPER(INDIRECT("C479")),ROW(INDIRECT("$1:$"&amp;LEN(INDIRECT("C479")))),1),"ABCDEFGHIJKLMNOPQRSTUVWXYZ1234567890-"),))=LEN(INDIRECT("C479")), 0,1)+IF(COUNT(INDEX(FIND(MID(UPPER(INDIRECT("C480")),ROW(INDIRECT("$1:$"&amp;LEN(INDIRECT("C480")))),1),"ABCDEFGHIJKLMNOPQRSTUVWXYZ1234567890-"),))=LEN(INDIRECT("C480")), 0,1)+IF(COUNT(INDEX(FIND(MID(UPPER(INDIRECT("C481")),ROW(INDIRECT("$1:$"&amp;LEN(INDIRECT("C481")))),1),"ABCDEFGHIJKLMNOPQRSTUVWXYZ1234567890-"),))=LEN(INDIRECT("C481")), 0,1)+IF(COUNT(INDEX(FIND(MID(UPPER(INDIRECT("C482")),ROW(INDIRECT("$1:$"&amp;LEN(INDIRECT("C482")))),1),"ABCDEFGHIJKLMNOPQRSTUVWXYZ1234567890-"),))=LEN(INDIRECT("C482")), 0,1)+IF(COUNT(INDEX(FIND(MID(UPPER(INDIRECT("C483")),ROW(INDIRECT("$1:$"&amp;LEN(INDIRECT("C483")))),1),"ABCDEFGHIJKLMNOPQRSTUVWXYZ1234567890-"),))=LEN(INDIRECT("C483")), 0,1)+IF(COUNT(INDEX(FIND(MID(UPPER(INDIRECT("C484")),ROW(INDIRECT("$1:$"&amp;LEN(INDIRECT("C484")))),1),"ABCDEFGHIJKLMNOPQRSTUVWXYZ1234567890-"),))=LEN(INDIRECT("C484")), 0,1)+IF(COUNT(INDEX(FIND(MID(UPPER(INDIRECT("C485")),ROW(INDIRECT("$1:$"&amp;LEN(INDIRECT("C485")))),1),"ABCDEFGHIJKLMNOPQRSTUVWXYZ1234567890-"),))=LEN(INDIRECT("C485")), 0,1)+IF(COUNT(INDEX(FIND(MID(UPPER(INDIRECT("C486")),ROW(INDIRECT("$1:$"&amp;LEN(INDIRECT("C486")))),1),"ABCDEFGHIJKLMNOPQRSTUVWXYZ1234567890-"),))=LEN(INDIRECT("C486")), 0,1)+IF(COUNT(INDEX(FIND(MID(UPPER(INDIRECT("C487")),ROW(INDIRECT("$1:$"&amp;LEN(INDIRECT("C487")))),1),"ABCDEFGHIJKLMNOPQRSTUVWXYZ1234567890-"),))=LEN(INDIRECT("C487")), 0,1)+IF(COUNT(INDEX(FIND(MID(UPPER(INDIRECT("C488")),ROW(INDIRECT("$1:$"&amp;LEN(INDIRECT("C488")))),1),"ABCDEFGHIJKLMNOPQRSTUVWXYZ1234567890-"),))=LEN(INDIRECT("C488")), 0,1)+IF(COUNT(INDEX(FIND(MID(UPPER(INDIRECT("C489")),ROW(INDIRECT("$1:$"&amp;LEN(INDIRECT("C489")))),1),"ABCDEFGHIJKLMNOPQRSTUVWXYZ1234567890-"),))=LEN(INDIRECT("C489")), 0,1)+IF(COUNT(INDEX(FIND(MID(UPPER(INDIRECT("C490")),ROW(INDIRECT("$1:$"&amp;LEN(INDIRECT("C490")))),1),"ABCDEFGHIJKLMNOPQRSTUVWXYZ1234567890-"),))=LEN(INDIRECT("C490")), 0,1)+IF(COUNT(INDEX(FIND(MID(UPPER(INDIRECT("C491")),ROW(INDIRECT("$1:$"&amp;LEN(INDIRECT("C491")))),1),"ABCDEFGHIJKLMNOPQRSTUVWXYZ1234567890-"),))=LEN(INDIRECT("C491")), 0,1)+IF(COUNT(INDEX(FIND(MID(UPPER(INDIRECT("C492")),ROW(INDIRECT("$1:$"&amp;LEN(INDIRECT("C492")))),1),"ABCDEFGHIJKLMNOPQRSTUVWXYZ1234567890-"),))=LEN(INDIRECT("C492")), 0,1)+IF(COUNT(INDEX(FIND(MID(UPPER(INDIRECT("C493")),ROW(INDIRECT("$1:$"&amp;LEN(INDIRECT("C493")))),1),"ABCDEFGHIJKLMNOPQRSTUVWXYZ1234567890-"),))=LEN(INDIRECT("C493")), 0,1)+IF(COUNT(INDEX(FIND(MID(UPPER(INDIRECT("C494")),ROW(INDIRECT("$1:$"&amp;LEN(INDIRECT("C494")))),1),"ABCDEFGHIJKLMNOPQRSTUVWXYZ1234567890-"),))=LEN(INDIRECT("C494")), 0,1)+IF(COUNT(INDEX(FIND(MID(UPPER(INDIRECT("C495")),ROW(INDIRECT("$1:$"&amp;LEN(INDIRECT("C495")))),1),"ABCDEFGHIJKLMNOPQRSTUVWXYZ1234567890-"),))=LEN(INDIRECT("C495")), 0,1)+IF(COUNT(INDEX(FIND(MID(UPPER(INDIRECT("C496")),ROW(INDIRECT("$1:$"&amp;LEN(INDIRECT("C496")))),1),"ABCDEFGHIJKLMNOPQRSTUVWXYZ1234567890-"),))=LEN(INDIRECT("C496")), 0,1)+IF(COUNT(INDEX(FIND(MID(UPPER(INDIRECT("C497")),ROW(INDIRECT("$1:$"&amp;LEN(INDIRECT("C497")))),1),"ABCDEFGHIJKLMNOPQRSTUVWXYZ1234567890-"),))=LEN(INDIRECT("C497")), 0,1)+IF(COUNT(INDEX(FIND(MID(UPPER(INDIRECT("C498")),ROW(INDIRECT("$1:$"&amp;LEN(INDIRECT("C498")))),1),"ABCDEFGHIJKLMNOPQRSTUVWXYZ1234567890-"),))=LEN(INDIRECT("C498")), 0,1)+IF(COUNT(INDEX(FIND(MID(UPPER(INDIRECT("C499")),ROW(INDIRECT("$1:$"&amp;LEN(INDIRECT("C499")))),1),"ABCDEFGHIJKLMNOPQRSTUVWXYZ1234567890-"),))=LEN(INDIRECT("C499")), 0,1)+IF(COUNT(INDEX(FIND(MID(UPPER(INDIRECT("C500")),ROW(INDIRECT("$1:$"&amp;LEN(INDIRECT("C500")))),1),"ABCDEFGHIJKLMNOPQRSTUVWXYZ1234567890-"),))=LEN(INDIRECT("C500")), 0,1)+IF(COUNT(INDEX(FIND(MID(UPPER(INDIRECT("C501")),ROW(INDIRECT("$1:$"&amp;LEN(INDIRECT("C501")))),1),"ABCDEFGHIJKLMNOPQRSTUVWXYZ1234567890-"),))=LEN(INDIRECT("C501")), 0,1)+IF(COUNT(INDEX(FIND(MID(UPPER(INDIRECT("C502")),ROW(INDIRECT("$1:$"&amp;LEN(INDIRECT("C502")))),1),"ABCDEFGHIJKLMNOPQRSTUVWXYZ1234567890-"),))=LEN(INDIRECT("C502")), 0,1)+IF(COUNT(INDEX(FIND(MID(UPPER(INDIRECT("C503")),ROW(INDIRECT("$1:$"&amp;LEN(INDIRECT("C503")))),1),"ABCDEFGHIJKLMNOPQRSTUVWXYZ1234567890-"),))=LEN(INDIRECT("C503")), 0,1)+IF(COUNT(INDEX(FIND(MID(UPPER(INDIRECT("C504")),ROW(INDIRECT("$1:$"&amp;LEN(INDIRECT("C504")))),1),"ABCDEFGHIJKLMNOPQRSTUVWXYZ1234567890-"),))=LEN(INDIRECT("C504")), 0,1)+IF(COUNT(INDEX(FIND(MID(UPPER(INDIRECT("C505")),ROW(INDIRECT("$1:$"&amp;LEN(INDIRECT("C505")))),1),"ABCDEFGHIJKLMNOPQRSTUVWXYZ1234567890-"),))=LEN(INDIRECT("C505")), 0,1)+IF(COUNT(INDEX(FIND(MID(UPPER(INDIRECT("C506")),ROW(INDIRECT("$1:$"&amp;LEN(INDIRECT("C506")))),1),"ABCDEFGHIJKLMNOPQRSTUVWXYZ1234567890-"),))=LEN(INDIRECT("C506")), 0,1)+IF(COUNT(INDEX(FIND(MID(UPPER(INDIRECT("C507")),ROW(INDIRECT("$1:$"&amp;LEN(INDIRECT("C507")))),1),"ABCDEFGHIJKLMNOPQRSTUVWXYZ1234567890-"),))=LEN(INDIRECT("C507")), 0,1)+IF(COUNT(INDEX(FIND(MID(UPPER(INDIRECT("C508")),ROW(INDIRECT("$1:$"&amp;LEN(INDIRECT("C508")))),1),"ABCDEFGHIJKLMNOPQRSTUVWXYZ1234567890-"),))=LEN(INDIRECT("C508")), 0,1)+IF(COUNT(INDEX(FIND(MID(UPPER(INDIRECT("C509")),ROW(INDIRECT("$1:$"&amp;LEN(INDIRECT("C509")))),1),"ABCDEFGHIJKLMNOPQRSTUVWXYZ1234567890-"),))=LEN(INDIRECT("C509")), 0,1)+IF(COUNT(INDEX(FIND(MID(UPPER(INDIRECT("C510")),ROW(INDIRECT("$1:$"&amp;LEN(INDIRECT("C510")))),1),"ABCDEFGHIJKLMNOPQRSTUVWXYZ1234567890-"),))=LEN(INDIRECT("C510")), 0,1)</f>
        <v>0</v>
      </c>
    </row>
    <row r="25" spans="1:14" ht="11.25" hidden="1" customHeight="1">
      <c r="A25" t="s">
        <v>140</v>
      </c>
      <c r="B25"/>
      <c r="C25">
        <f ca="1">IF(15 &gt;= LEN(INDIRECT("C31")), 0,1)+IF(15 &gt;= LEN(INDIRECT("C32")), 0,1)+IF(15 &gt;= LEN(INDIRECT("C33")), 0,1)+IF(15 &gt;= LEN(INDIRECT("C34")), 0,1)+IF(15 &gt;= LEN(INDIRECT("C35")), 0,1)+IF(15 &gt;= LEN(INDIRECT("C36")), 0,1)+IF(15 &gt;= LEN(INDIRECT("C37")), 0,1)+IF(15 &gt;= LEN(INDIRECT("C38")), 0,1)+IF(15 &gt;= LEN(INDIRECT("C39")), 0,1)+IF(15 &gt;= LEN(INDIRECT("C40")), 0,1)+IF(15 &gt;= LEN(INDIRECT("C41")), 0,1)+IF(15 &gt;= LEN(INDIRECT("C42")), 0,1)+IF(15 &gt;= LEN(INDIRECT("C43")), 0,1)+IF(15 &gt;= LEN(INDIRECT("C44")), 0,1)+IF(15 &gt;= LEN(INDIRECT("C45")), 0,1)+IF(15 &gt;= LEN(INDIRECT("C46")), 0,1)+IF(15 &gt;= LEN(INDIRECT("C47")), 0,1)+IF(15 &gt;= LEN(INDIRECT("C48")), 0,1)+IF(15 &gt;= LEN(INDIRECT("C49")), 0,1)+IF(15 &gt;= LEN(INDIRECT("C50")), 0,1)+IF(15 &gt;= LEN(INDIRECT("C51")), 0,1)+IF(15 &gt;= LEN(INDIRECT("C52")), 0,1)+IF(15 &gt;= LEN(INDIRECT("C53")), 0,1)+IF(15 &gt;= LEN(INDIRECT("C54")), 0,1)+IF(15 &gt;= LEN(INDIRECT("C55")), 0,1)+IF(15 &gt;= LEN(INDIRECT("C56")), 0,1)+IF(15 &gt;= LEN(INDIRECT("C57")), 0,1)+IF(15 &gt;= LEN(INDIRECT("C58")), 0,1)+IF(15 &gt;= LEN(INDIRECT("C59")), 0,1)+IF(15 &gt;= LEN(INDIRECT("C60")), 0,1)+IF(15 &gt;= LEN(INDIRECT("C61")), 0,1)+IF(15 &gt;= LEN(INDIRECT("C62")), 0,1)</f>
        <v>0</v>
      </c>
      <c r="D25">
        <f ca="1">IF(15 &gt;= LEN(INDIRECT("C63")), 0,1)+IF(15 &gt;= LEN(INDIRECT("C64")), 0,1)+IF(15 &gt;= LEN(INDIRECT("C65")), 0,1)+IF(15 &gt;= LEN(INDIRECT("C66")), 0,1)+IF(15 &gt;= LEN(INDIRECT("C67")), 0,1)+IF(15 &gt;= LEN(INDIRECT("C68")), 0,1)+IF(15 &gt;= LEN(INDIRECT("C69")), 0,1)+IF(15 &gt;= LEN(INDIRECT("C70")), 0,1)+IF(15 &gt;= LEN(INDIRECT("C71")), 0,1)+IF(15 &gt;= LEN(INDIRECT("C72")), 0,1)+IF(15 &gt;= LEN(INDIRECT("C73")), 0,1)+IF(15 &gt;= LEN(INDIRECT("C74")), 0,1)+IF(15 &gt;= LEN(INDIRECT("C75")), 0,1)+IF(15 &gt;= LEN(INDIRECT("C76")), 0,1)+IF(15 &gt;= LEN(INDIRECT("C77")), 0,1)+IF(15 &gt;= LEN(INDIRECT("C78")), 0,1)+IF(15 &gt;= LEN(INDIRECT("C79")), 0,1)+IF(15 &gt;= LEN(INDIRECT("C80")), 0,1)+IF(15 &gt;= LEN(INDIRECT("C81")), 0,1)+IF(15 &gt;= LEN(INDIRECT("C82")), 0,1)+IF(15 &gt;= LEN(INDIRECT("C83")), 0,1)+IF(15 &gt;= LEN(INDIRECT("C84")), 0,1)+IF(15 &gt;= LEN(INDIRECT("C85")), 0,1)+IF(15 &gt;= LEN(INDIRECT("C86")), 0,1)+IF(15 &gt;= LEN(INDIRECT("C87")), 0,1)+IF(15 &gt;= LEN(INDIRECT("C88")), 0,1)+IF(15 &gt;= LEN(INDIRECT("C89")), 0,1)+IF(15 &gt;= LEN(INDIRECT("C90")), 0,1)+IF(15 &gt;= LEN(INDIRECT("C91")), 0,1)+IF(15 &gt;= LEN(INDIRECT("C92")), 0,1)+IF(15 &gt;= LEN(INDIRECT("C93")), 0,1)+IF(15 &gt;= LEN(INDIRECT("C94")), 0,1)</f>
        <v>0</v>
      </c>
      <c r="E25">
        <f ca="1">IF(15 &gt;= LEN(INDIRECT("C95")), 0,1)+IF(15 &gt;= LEN(INDIRECT("C96")), 0,1)+IF(15 &gt;= LEN(INDIRECT("C97")), 0,1)+IF(15 &gt;= LEN(INDIRECT("C98")), 0,1)+IF(15 &gt;= LEN(INDIRECT("C99")), 0,1)+IF(15 &gt;= LEN(INDIRECT("C100")), 0,1)+IF(15 &gt;= LEN(INDIRECT("C101")), 0,1)+IF(15 &gt;= LEN(INDIRECT("C102")), 0,1)+IF(15 &gt;= LEN(INDIRECT("C103")), 0,1)+IF(15 &gt;= LEN(INDIRECT("C104")), 0,1)+IF(15 &gt;= LEN(INDIRECT("C105")), 0,1)+IF(15 &gt;= LEN(INDIRECT("C106")), 0,1)+IF(15 &gt;= LEN(INDIRECT("C107")), 0,1)+IF(15 &gt;= LEN(INDIRECT("C108")), 0,1)+IF(15 &gt;= LEN(INDIRECT("C109")), 0,1)+IF(15 &gt;= LEN(INDIRECT("C110")), 0,1)+IF(15 &gt;= LEN(INDIRECT("C111")), 0,1)+IF(15 &gt;= LEN(INDIRECT("C112")), 0,1)+IF(15 &gt;= LEN(INDIRECT("C113")), 0,1)+IF(15 &gt;= LEN(INDIRECT("C114")), 0,1)+IF(15 &gt;= LEN(INDIRECT("C115")), 0,1)+IF(15 &gt;= LEN(INDIRECT("C116")), 0,1)+IF(15 &gt;= LEN(INDIRECT("C117")), 0,1)+IF(15 &gt;= LEN(INDIRECT("C118")), 0,1)+IF(15 &gt;= LEN(INDIRECT("C119")), 0,1)+IF(15 &gt;= LEN(INDIRECT("C120")), 0,1)+IF(15 &gt;= LEN(INDIRECT("C121")), 0,1)+IF(15 &gt;= LEN(INDIRECT("C122")), 0,1)+IF(15 &gt;= LEN(INDIRECT("C123")), 0,1)+IF(15 &gt;= LEN(INDIRECT("C124")), 0,1)+IF(15 &gt;= LEN(INDIRECT("C125")), 0,1)+IF(15 &gt;= LEN(INDIRECT("C126")), 0,1)</f>
        <v>0</v>
      </c>
      <c r="F25">
        <f ca="1">IF(15 &gt;= LEN(INDIRECT("C127")), 0,1)+IF(15 &gt;= LEN(INDIRECT("C128")), 0,1)+IF(15 &gt;= LEN(INDIRECT("C129")), 0,1)+IF(15 &gt;= LEN(INDIRECT("C130")), 0,1)+IF(15 &gt;= LEN(INDIRECT("C131")), 0,1)+IF(15 &gt;= LEN(INDIRECT("C132")), 0,1)+IF(15 &gt;= LEN(INDIRECT("C133")), 0,1)+IF(15 &gt;= LEN(INDIRECT("C134")), 0,1)+IF(15 &gt;= LEN(INDIRECT("C135")), 0,1)+IF(15 &gt;= LEN(INDIRECT("C136")), 0,1)+IF(15 &gt;= LEN(INDIRECT("C137")), 0,1)+IF(15 &gt;= LEN(INDIRECT("C138")), 0,1)+IF(15 &gt;= LEN(INDIRECT("C139")), 0,1)+IF(15 &gt;= LEN(INDIRECT("C140")), 0,1)+IF(15 &gt;= LEN(INDIRECT("C141")), 0,1)+IF(15 &gt;= LEN(INDIRECT("C142")), 0,1)+IF(15 &gt;= LEN(INDIRECT("C143")), 0,1)+IF(15 &gt;= LEN(INDIRECT("C144")), 0,1)+IF(15 &gt;= LEN(INDIRECT("C145")), 0,1)+IF(15 &gt;= LEN(INDIRECT("C146")), 0,1)+IF(15 &gt;= LEN(INDIRECT("C147")), 0,1)+IF(15 &gt;= LEN(INDIRECT("C148")), 0,1)+IF(15 &gt;= LEN(INDIRECT("C149")), 0,1)+IF(15 &gt;= LEN(INDIRECT("C150")), 0,1)+IF(15 &gt;= LEN(INDIRECT("C151")), 0,1)+IF(15 &gt;= LEN(INDIRECT("C152")), 0,1)+IF(15 &gt;= LEN(INDIRECT("C153")), 0,1)+IF(15 &gt;= LEN(INDIRECT("C154")), 0,1)+IF(15 &gt;= LEN(INDIRECT("C155")), 0,1)+IF(15 &gt;= LEN(INDIRECT("C156")), 0,1)+IF(15 &gt;= LEN(INDIRECT("C157")), 0,1)+IF(15 &gt;= LEN(INDIRECT("C158")), 0,1)</f>
        <v>0</v>
      </c>
      <c r="G25" s="90">
        <f ca="1">IF(15 &gt;= LEN(INDIRECT("C159")), 0,1)+IF(15 &gt;= LEN(INDIRECT("C160")), 0,1)+IF(15 &gt;= LEN(INDIRECT("C161")), 0,1)+IF(15 &gt;= LEN(INDIRECT("C162")), 0,1)+IF(15 &gt;= LEN(INDIRECT("C163")), 0,1)+IF(15 &gt;= LEN(INDIRECT("C164")), 0,1)+IF(15 &gt;= LEN(INDIRECT("C165")), 0,1)+IF(15 &gt;= LEN(INDIRECT("C166")), 0,1)+IF(15 &gt;= LEN(INDIRECT("C167")), 0,1)+IF(15 &gt;= LEN(INDIRECT("C168")), 0,1)+IF(15 &gt;= LEN(INDIRECT("C169")), 0,1)+IF(15 &gt;= LEN(INDIRECT("C170")), 0,1)+IF(15 &gt;= LEN(INDIRECT("C171")), 0,1)+IF(15 &gt;= LEN(INDIRECT("C172")), 0,1)+IF(15 &gt;= LEN(INDIRECT("C173")), 0,1)+IF(15 &gt;= LEN(INDIRECT("C174")), 0,1)+IF(15 &gt;= LEN(INDIRECT("C175")), 0,1)+IF(15 &gt;= LEN(INDIRECT("C176")), 0,1)+IF(15 &gt;= LEN(INDIRECT("C177")), 0,1)+IF(15 &gt;= LEN(INDIRECT("C178")), 0,1)+IF(15 &gt;= LEN(INDIRECT("C179")), 0,1)+IF(15 &gt;= LEN(INDIRECT("C180")), 0,1)+IF(15 &gt;= LEN(INDIRECT("C181")), 0,1)+IF(15 &gt;= LEN(INDIRECT("C182")), 0,1)+IF(15 &gt;= LEN(INDIRECT("C183")), 0,1)+IF(15 &gt;= LEN(INDIRECT("C184")), 0,1)+IF(15 &gt;= LEN(INDIRECT("C185")), 0,1)+IF(15 &gt;= LEN(INDIRECT("C186")), 0,1)+IF(15 &gt;= LEN(INDIRECT("C187")), 0,1)+IF(15 &gt;= LEN(INDIRECT("C188")), 0,1)+IF(15 &gt;= LEN(INDIRECT("C189")), 0,1)+IF(15 &gt;= LEN(INDIRECT("C190")), 0,1)</f>
        <v>0</v>
      </c>
      <c r="H25">
        <f ca="1">IF(15 &gt;= LEN(INDIRECT("C191")), 0,1)+IF(15 &gt;= LEN(INDIRECT("C192")), 0,1)+IF(15 &gt;= LEN(INDIRECT("C193")), 0,1)+IF(15 &gt;= LEN(INDIRECT("C194")), 0,1)+IF(15 &gt;= LEN(INDIRECT("C195")), 0,1)+IF(15 &gt;= LEN(INDIRECT("C196")), 0,1)+IF(15 &gt;= LEN(INDIRECT("C197")), 0,1)+IF(15 &gt;= LEN(INDIRECT("C198")), 0,1)+IF(15 &gt;= LEN(INDIRECT("C199")), 0,1)+IF(15 &gt;= LEN(INDIRECT("C200")), 0,1)+IF(15 &gt;= LEN(INDIRECT("C201")), 0,1)+IF(15 &gt;= LEN(INDIRECT("C202")), 0,1)+IF(15 &gt;= LEN(INDIRECT("C203")), 0,1)+IF(15 &gt;= LEN(INDIRECT("C204")), 0,1)+IF(15 &gt;= LEN(INDIRECT("C205")), 0,1)+IF(15 &gt;= LEN(INDIRECT("C206")), 0,1)+IF(15 &gt;= LEN(INDIRECT("C207")), 0,1)+IF(15 &gt;= LEN(INDIRECT("C208")), 0,1)+IF(15 &gt;= LEN(INDIRECT("C209")), 0,1)+IF(15 &gt;= LEN(INDIRECT("C210")), 0,1)+IF(15 &gt;= LEN(INDIRECT("C211")), 0,1)+IF(15 &gt;= LEN(INDIRECT("C212")), 0,1)+IF(15 &gt;= LEN(INDIRECT("C213")), 0,1)+IF(15 &gt;= LEN(INDIRECT("C214")), 0,1)+IF(15 &gt;= LEN(INDIRECT("C215")), 0,1)+IF(15 &gt;= LEN(INDIRECT("C216")), 0,1)+IF(15 &gt;= LEN(INDIRECT("C217")), 0,1)+IF(15 &gt;= LEN(INDIRECT("C218")), 0,1)+IF(15 &gt;= LEN(INDIRECT("C219")), 0,1)+IF(15 &gt;= LEN(INDIRECT("C220")), 0,1)+IF(15 &gt;= LEN(INDIRECT("C221")), 0,1)+IF(15 &gt;= LEN(INDIRECT("C222")), 0,1)</f>
        <v>0</v>
      </c>
      <c r="I25">
        <f ca="1">IF(15 &gt;= LEN(INDIRECT("C351")), 0,1)+IF(15 &gt;= LEN(INDIRECT("C352")), 0,1)+IF(15 &gt;= LEN(INDIRECT("C353")), 0,1)+IF(15 &gt;= LEN(INDIRECT("C354")), 0,1)+IF(15 &gt;= LEN(INDIRECT("C355")), 0,1)+IF(15 &gt;= LEN(INDIRECT("C356")), 0,1)+IF(15 &gt;= LEN(INDIRECT("C357")), 0,1)+IF(15 &gt;= LEN(INDIRECT("C358")), 0,1)+IF(15 &gt;= LEN(INDIRECT("C359")), 0,1)+IF(15 &gt;= LEN(INDIRECT("C360")), 0,1)+IF(15 &gt;= LEN(INDIRECT("C361")), 0,1)+IF(15 &gt;= LEN(INDIRECT("C362")), 0,1)+IF(15 &gt;= LEN(INDIRECT("C363")), 0,1)+IF(15 &gt;= LEN(INDIRECT("C364")), 0,1)+IF(15 &gt;= LEN(INDIRECT("C365")), 0,1)+IF(15 &gt;= LEN(INDIRECT("C366")), 0,1)+IF(15 &gt;= LEN(INDIRECT("C367")), 0,1)+IF(15 &gt;= LEN(INDIRECT("C368")), 0,1)+IF(15 &gt;= LEN(INDIRECT("C369")), 0,1)+IF(15 &gt;= LEN(INDIRECT("C370")), 0,1)+IF(15 &gt;= LEN(INDIRECT("C371")), 0,1)+IF(15 &gt;= LEN(INDIRECT("C372")), 0,1)+IF(15 &gt;= LEN(INDIRECT("C373")), 0,1)+IF(15 &gt;= LEN(INDIRECT("C374")), 0,1)+IF(15 &gt;= LEN(INDIRECT("C375")), 0,1)+IF(15 &gt;= LEN(INDIRECT("C376")), 0,1)+IF(15 &gt;= LEN(INDIRECT("C377")), 0,1)+IF(15 &gt;= LEN(INDIRECT("C378")), 0,1)+IF(15 &gt;= LEN(INDIRECT("C379")), 0,1)+IF(15 &gt;= LEN(INDIRECT("C380")), 0,1)+IF(15 &gt;= LEN(INDIRECT("C381")), 0,1)+IF(15 &gt;= LEN(INDIRECT("C382")), 0,1)</f>
        <v>0</v>
      </c>
      <c r="J25">
        <f ca="1">-IF(15 &gt;= LEN(INDIRECT("C383")), 0,1)+IF(15 &gt;= LEN(INDIRECT("C384")), 0,1)+IF(15 &gt;= LEN(INDIRECT("C385")), 0,1)+IF(15 &gt;= LEN(INDIRECT("C386")), 0,1)+IF(15 &gt;= LEN(INDIRECT("C387")), 0,1)+IF(15 &gt;= LEN(INDIRECT("C388")), 0,1)+IF(15 &gt;= LEN(INDIRECT("C389")), 0,1)+IF(15 &gt;= LEN(INDIRECT("C390")), 0,1)+IF(15 &gt;= LEN(INDIRECT("C391")), 0,1)+IF(15 &gt;= LEN(INDIRECT("C392")), 0,1)+IF(15 &gt;= LEN(INDIRECT("C393")), 0,1)+IF(15 &gt;= LEN(INDIRECT("C394")), 0,1)+IF(15 &gt;= LEN(INDIRECT("C395")), 0,1)+IF(15 &gt;= LEN(INDIRECT("C396")), 0,1)+IF(15 &gt;= LEN(INDIRECT("C397")), 0,1)+IF(15 &gt;= LEN(INDIRECT("C398")), 0,1)+IF(15 &gt;= LEN(INDIRECT("C399")), 0,1)+IF(15 &gt;= LEN(INDIRECT("C400")), 0,1)+IF(15 &gt;= LEN(INDIRECT("C401")), 0,1)+IF(15 &gt;= LEN(INDIRECT("C402")), 0,1)+IF(15 &gt;= LEN(INDIRECT("C403")), 0,1)+IF(15 &gt;= LEN(INDIRECT("C404")), 0,1)+IF(15 &gt;= LEN(INDIRECT("C405")), 0,1)+IF(15 &gt;= LEN(INDIRECT("C406")), 0,1)+IF(15 &gt;= LEN(INDIRECT("C407")), 0,1)+IF(15 &gt;= LEN(INDIRECT("C408")), 0,1)+IF(15 &gt;= LEN(INDIRECT("C409")), 0,1)+IF(15 &gt;= LEN(INDIRECT("C410")), 0,1)+IF(15 &gt;= LEN(INDIRECT("C411")), 0,1)+IF(15 &gt;= LEN(INDIRECT("C412")), 0,1)+IF(15 &gt;= LEN(INDIRECT("C413")), 0,1)+IF(15 &gt;= LEN(INDIRECT("C414")), 0,1)</f>
        <v>0</v>
      </c>
      <c r="K25">
        <f ca="1">IF(15 &gt;= LEN(INDIRECT("C415")), 0,1)+IF(15 &gt;= LEN(INDIRECT("C416")), 0,1)+IF(15 &gt;= LEN(INDIRECT("C417")), 0,1)+IF(15 &gt;= LEN(INDIRECT("C418")), 0,1)+IF(15 &gt;= LEN(INDIRECT("C419")), 0,1)+IF(15 &gt;= LEN(INDIRECT("C420")), 0,1)+IF(15 &gt;= LEN(INDIRECT("C421")), 0,1)+IF(15 &gt;= LEN(INDIRECT("C422")), 0,1)+IF(15 &gt;= LEN(INDIRECT("C423")), 0,1)+IF(15 &gt;= LEN(INDIRECT("C424")), 0,1)+IF(15 &gt;= LEN(INDIRECT("C425")), 0,1)+IF(15 &gt;= LEN(INDIRECT("C426")), 0,1)+IF(15 &gt;= LEN(INDIRECT("C427")), 0,1)+IF(15 &gt;= LEN(INDIRECT("C428")), 0,1)+IF(15 &gt;= LEN(INDIRECT("C429")), 0,1)+IF(15 &gt;= LEN(INDIRECT("C430")), 0,1)+IF(15 &gt;= LEN(INDIRECT("C431")), 0,1)+IF(15 &gt;= LEN(INDIRECT("C432")), 0,1)+IF(15 &gt;= LEN(INDIRECT("C433")), 0,1)+IF(15 &gt;= LEN(INDIRECT("C434")), 0,1)+IF(15 &gt;= LEN(INDIRECT("C435")), 0,1)+IF(15 &gt;= LEN(INDIRECT("C436")), 0,1)+IF(15 &gt;= LEN(INDIRECT("C437")), 0,1)+IF(15 &gt;= LEN(INDIRECT("C438")), 0,1)+IF(15 &gt;= LEN(INDIRECT("C439")), 0,1)+IF(15 &gt;= LEN(INDIRECT("C440")), 0,1)+IF(15 &gt;= LEN(INDIRECT("C441")), 0,1)+IF(15 &gt;= LEN(INDIRECT("C442")), 0,1)+IF(15 &gt;= LEN(INDIRECT("C443")), 0,1)+IF(15 &gt;= LEN(INDIRECT("C444")), 0,1)+IF(15 &gt;= LEN(INDIRECT("C445")), 0,1)+IF(15 &gt;= LEN(INDIRECT("C446")), 0,1)</f>
        <v>0</v>
      </c>
      <c r="L25">
        <f ca="1">IF(15 &gt;= LEN(INDIRECT("C447")), 0,1)+IF(15 &gt;= LEN(INDIRECT("C448")), 0,1)+IF(15 &gt;= LEN(INDIRECT("C449")), 0,1)+IF(15 &gt;= LEN(INDIRECT("C450")), 0,1)+IF(15 &gt;= LEN(INDIRECT("C451")), 0,1)+IF(15 &gt;= LEN(INDIRECT("C452")), 0,1)+IF(15 &gt;= LEN(INDIRECT("C453")), 0,1)+IF(15 &gt;= LEN(INDIRECT("C454")), 0,1)+IF(15 &gt;= LEN(INDIRECT("C455")), 0,1)+IF(15 &gt;= LEN(INDIRECT("C456")), 0,1)+IF(15 &gt;= LEN(INDIRECT("C457")), 0,1)+IF(15 &gt;= LEN(INDIRECT("C458")), 0,1)+IF(15 &gt;= LEN(INDIRECT("C459")), 0,1)+IF(15 &gt;= LEN(INDIRECT("C460")), 0,1)+IF(15 &gt;= LEN(INDIRECT("C461")), 0,1)+IF(15 &gt;= LEN(INDIRECT("C462")), 0,1)+IF(15 &gt;= LEN(INDIRECT("C463")), 0,1)+IF(15 &gt;= LEN(INDIRECT("C464")), 0,1)+IF(15 &gt;= LEN(INDIRECT("C465")), 0,1)+IF(15 &gt;= LEN(INDIRECT("C466")), 0,1)+IF(15 &gt;= LEN(INDIRECT("C467")), 0,1)+IF(15 &gt;= LEN(INDIRECT("C468")), 0,1)+IF(15 &gt;= LEN(INDIRECT("C469")), 0,1)+IF(15 &gt;= LEN(INDIRECT("C470")), 0,1)+IF(15 &gt;= LEN(INDIRECT("C471")), 0,1)+IF(15 &gt;= LEN(INDIRECT("C472")), 0,1)+IF(15 &gt;= LEN(INDIRECT("C473")), 0,1)+IF(15 &gt;= LEN(INDIRECT("C474")), 0,1)+IF(15 &gt;= LEN(INDIRECT("C475")), 0,1)+IF(15 &gt;= LEN(INDIRECT("C476")), 0,1)+IF(15 &gt;= LEN(INDIRECT("C477")), 0,1)+IF(15 &gt;= LEN(INDIRECT("C478")), 0,1)</f>
        <v>0</v>
      </c>
      <c r="M25" s="78">
        <f ca="1">IF(15 &gt;= LEN(INDIRECT("C479")), 0,1)+IF(15 &gt;= LEN(INDIRECT("C480")), 0,1)+IF(15 &gt;= LEN(INDIRECT("C481")), 0,1)+IF(15 &gt;= LEN(INDIRECT("C482")), 0,1)+IF(15 &gt;= LEN(INDIRECT("C483")), 0,1)+IF(15 &gt;= LEN(INDIRECT("C484")), 0,1)+IF(15 &gt;= LEN(INDIRECT("C485")), 0,1)+IF(15 &gt;= LEN(INDIRECT("C486")), 0,1)+IF(15 &gt;= LEN(INDIRECT("C487")), 0,1)+IF(15 &gt;= LEN(INDIRECT("C488")), 0,1)+IF(15 &gt;= LEN(INDIRECT("C489")), 0,1)+IF(15 &gt;= LEN(INDIRECT("C490")), 0,1)+IF(15 &gt;= LEN(INDIRECT("C491")), 0,1)+IF(15 &gt;= LEN(INDIRECT("C492")), 0,1)+IF(15 &gt;= LEN(INDIRECT("C493")), 0,1)+IF(15 &gt;= LEN(INDIRECT("C494")), 0,1)+IF(15 &gt;= LEN(INDIRECT("C495")), 0,1)+IF(15 &gt;= LEN(INDIRECT("C496")), 0,1)+IF(15 &gt;= LEN(INDIRECT("C497")), 0,1)+IF(15 &gt;= LEN(INDIRECT("C498")), 0,1)+IF(15 &gt;= LEN(INDIRECT("C499")), 0,1)+IF(15 &gt;= LEN(INDIRECT("C500")), 0,1)+IF(15 &gt;= LEN(INDIRECT("C501")), 0,1)+IF(15 &gt;= LEN(INDIRECT("C502")), 0,1)+IF(15 &gt;= LEN(INDIRECT("C503")), 0,1)+IF(15 &gt;= LEN(INDIRECT("C504")), 0,1)+IF(15 &gt;= LEN(INDIRECT("C505")), 0,1)+IF(15 &gt;= LEN(INDIRECT("C506")), 0,1)+IF(15 &gt;= LEN(INDIRECT("C507")), 0,1)+IF(15 &gt;= LEN(INDIRECT("C508")), 0,1)+IF(15 &gt;= LEN(INDIRECT("C509")), 0,1)+IF(15 &gt;= LEN(INDIRECT("C510")), 0,1)</f>
        <v>0</v>
      </c>
    </row>
    <row r="26" spans="1:14" ht="11.25" hidden="1" customHeight="1">
      <c r="A26" t="s">
        <v>11</v>
      </c>
      <c r="B26"/>
      <c r="C26">
        <f ca="1">IF(LENB(INDIRECT("C31")) = LEN(INDIRECT("C31")), 0,1)+IF(LENB(INDIRECT("C32")) = LEN(INDIRECT("C32")), 0,1)+IF(LENB(INDIRECT("C33")) = LEN(INDIRECT("C33")), 0,1)+IF(LENB(INDIRECT("C34")) = LEN(INDIRECT("C34")), 0,1)+IF(LENB(INDIRECT("C35")) = LEN(INDIRECT("C35")), 0,1)+IF(LENB(INDIRECT("C36")) = LEN(INDIRECT("C36")), 0,1)+IF(LENB(INDIRECT("C37")) = LEN(INDIRECT("C37")), 0,1)+IF(LENB(INDIRECT("C38")) = LEN(INDIRECT("C38")), 0,1)+IF(LENB(INDIRECT("C39")) = LEN(INDIRECT("C39")), 0,1)+IF(LENB(INDIRECT("C40")) = LEN(INDIRECT("C40")), 0,1)+IF(LENB(INDIRECT("C41")) = LEN(INDIRECT("C41")), 0,1)+IF(LENB(INDIRECT("C42")) = LEN(INDIRECT("C42")), 0,1)+IF(LENB(INDIRECT("C43")) = LEN(INDIRECT("C43")), 0,1)+IF(LENB(INDIRECT("C44")) = LEN(INDIRECT("C44")), 0,1)+IF(LENB(INDIRECT("C45")) = LEN(INDIRECT("C45")), 0,1)+IF(LENB(INDIRECT("C46")) = LEN(INDIRECT("C46")), 0,1)+IF(LENB(INDIRECT("C47")) = LEN(INDIRECT("C47")), 0,1)+IF(LENB(INDIRECT("C48")) = LEN(INDIRECT("C48")), 0,1)+IF(LENB(INDIRECT("C49")) = LEN(INDIRECT("C49")), 0,1)+IF(LENB(INDIRECT("C50")) = LEN(INDIRECT("C50")), 0,1)+IF(LENB(INDIRECT("C51")) = LEN(INDIRECT("C51")), 0,1)+IF(LENB(INDIRECT("C52")) = LEN(INDIRECT("C52")), 0,1)+IF(LENB(INDIRECT("C53")) = LEN(INDIRECT("C53")), 0,1)+IF(LENB(INDIRECT("C54")) = LEN(INDIRECT("C54")), 0,1)+IF(LENB(INDIRECT("C55")) = LEN(INDIRECT("C55")), 0,1)+IF(LENB(INDIRECT("C56")) = LEN(INDIRECT("C56")), 0,1)+IF(LENB(INDIRECT("C57")) = LEN(INDIRECT("C57")), 0,1)+IF(LENB(INDIRECT("C58")) = LEN(INDIRECT("C58")), 0,1)+IF(LENB(INDIRECT("C59")) = LEN(INDIRECT("C59")), 0,1)+IF(LENB(INDIRECT("C60")) = LEN(INDIRECT("C60")), 0,1)+IF(LENB(INDIRECT("C61")) = LEN(INDIRECT("C61")), 0,1)+IF(LENB(INDIRECT("C62")) = LEN(INDIRECT("C62")), 0,1)</f>
        <v>1</v>
      </c>
      <c r="D26">
        <f ca="1">IF(LENB(INDIRECT("C63")) = LEN(INDIRECT("C63")), 0,1)+IF(LENB(INDIRECT("C64")) = LEN(INDIRECT("C64")), 0,1)+IF(LENB(INDIRECT("C65")) = LEN(INDIRECT("C65")), 0,1)+IF(LENB(INDIRECT("C66")) = LEN(INDIRECT("C66")), 0,1)+IF(LENB(INDIRECT("C67")) = LEN(INDIRECT("C67")), 0,1)+IF(LENB(INDIRECT("C68")) = LEN(INDIRECT("C68")), 0,1)+IF(LENB(INDIRECT("C69")) = LEN(INDIRECT("C69")), 0,1)+IF(LENB(INDIRECT("C70")) = LEN(INDIRECT("C70")), 0,1)+IF(LENB(INDIRECT("C71")) = LEN(INDIRECT("C71")), 0,1)+IF(LENB(INDIRECT("C72")) = LEN(INDIRECT("C72")), 0,1)+IF(LENB(INDIRECT("C73")) = LEN(INDIRECT("C73")), 0,1)+IF(LENB(INDIRECT("C74")) = LEN(INDIRECT("C74")), 0,1)+IF(LENB(INDIRECT("C75")) = LEN(INDIRECT("C75")), 0,1)+IF(LENB(INDIRECT("C76")) = LEN(INDIRECT("C76")), 0,1)+IF(LENB(INDIRECT("C77")) = LEN(INDIRECT("C77")), 0,1)+IF(LENB(INDIRECT("C78")) = LEN(INDIRECT("C78")), 0,1)+IF(LENB(INDIRECT("C79")) = LEN(INDIRECT("C79")), 0,1)+IF(LENB(INDIRECT("C80")) = LEN(INDIRECT("C80")), 0,1)+IF(LENB(INDIRECT("C81")) = LEN(INDIRECT("C81")), 0,1)+IF(LENB(INDIRECT("C82")) = LEN(INDIRECT("C82")), 0,1)+IF(LENB(INDIRECT("C83")) = LEN(INDIRECT("C83")), 0,1)+IF(LENB(INDIRECT("C84")) = LEN(INDIRECT("C84")), 0,1)+IF(LENB(INDIRECT("C85")) = LEN(INDIRECT("C85")), 0,1)+IF(LENB(INDIRECT("C86")) = LEN(INDIRECT("C86")), 0,1)+IF(LENB(INDIRECT("C87")) = LEN(INDIRECT("C87")), 0,1)+IF(LENB(INDIRECT("C88")) = LEN(INDIRECT("C88")), 0,1)+IF(LENB(INDIRECT("C89")) = LEN(INDIRECT("C89")), 0,1)+IF(LENB(INDIRECT("C90")) = LEN(INDIRECT("C90")), 0,1)+IF(LENB(INDIRECT("C91")) = LEN(INDIRECT("C91")), 0,1)+IF(LENB(INDIRECT("C92")) = LEN(INDIRECT("C92")), 0,1)+IF(LENB(INDIRECT("C93")) = LEN(INDIRECT("C93")), 0,1)+IF(LENB(INDIRECT("C94")) = LEN(INDIRECT("C94")), 0,1)</f>
        <v>0</v>
      </c>
      <c r="E26">
        <f ca="1">IF(LENB(INDIRECT("C95")) = LEN(INDIRECT("C95")), 0,1)+IF(LENB(INDIRECT("C96")) = LEN(INDIRECT("C96")), 0,1)+IF(LENB(INDIRECT("C97")) = LEN(INDIRECT("C97")), 0,1)+IF(LENB(INDIRECT("C98")) = LEN(INDIRECT("C98")), 0,1)+IF(LENB(INDIRECT("C99")) = LEN(INDIRECT("C99")), 0,1)+IF(LENB(INDIRECT("C100")) = LEN(INDIRECT("C100")), 0,1)+IF(LENB(INDIRECT("C101")) = LEN(INDIRECT("C101")), 0,1)+IF(LENB(INDIRECT("C102")) = LEN(INDIRECT("C102")), 0,1)+IF(LENB(INDIRECT("C103")) = LEN(INDIRECT("C103")), 0,1)+IF(LENB(INDIRECT("C104")) = LEN(INDIRECT("C104")), 0,1)+IF(LENB(INDIRECT("C105")) = LEN(INDIRECT("C105")), 0,1)+IF(LENB(INDIRECT("C106")) = LEN(INDIRECT("C106")), 0,1)+IF(LENB(INDIRECT("C107")) = LEN(INDIRECT("C107")), 0,1)+IF(LENB(INDIRECT("C108")) = LEN(INDIRECT("C108")), 0,1)+IF(LENB(INDIRECT("C109")) = LEN(INDIRECT("C109")), 0,1)+IF(LENB(INDIRECT("C110")) = LEN(INDIRECT("C110")), 0,1)+IF(LENB(INDIRECT("C111")) = LEN(INDIRECT("C111")), 0,1)+IF(LENB(INDIRECT("C112")) = LEN(INDIRECT("C112")), 0,1)+IF(LENB(INDIRECT("C113")) = LEN(INDIRECT("C113")), 0,1)+IF(LENB(INDIRECT("C114")) = LEN(INDIRECT("C114")), 0,1)+IF(LENB(INDIRECT("C115")) = LEN(INDIRECT("C115")), 0,1)+IF(LENB(INDIRECT("C116")) = LEN(INDIRECT("C116")), 0,1)+IF(LENB(INDIRECT("C117")) = LEN(INDIRECT("C117")), 0,1)+IF(LENB(INDIRECT("C118")) = LEN(INDIRECT("C118")), 0,1)+IF(LENB(INDIRECT("C119")) = LEN(INDIRECT("C119")), 0,1)+IF(LENB(INDIRECT("C120")) = LEN(INDIRECT("C120")), 0,1)+IF(LENB(INDIRECT("C121")) = LEN(INDIRECT("C121")), 0,1)+IF(LENB(INDIRECT("C122")) = LEN(INDIRECT("C122")), 0,1)+IF(LENB(INDIRECT("C123")) = LEN(INDIRECT("C123")), 0,1)+IF(LENB(INDIRECT("C124")) = LEN(INDIRECT("C124")), 0,1)+IF(LENB(INDIRECT("C125")) = LEN(INDIRECT("C125")), 0,1)+IF(LENB(INDIRECT("C126")) = LEN(INDIRECT("C126")), 0,1)</f>
        <v>0</v>
      </c>
      <c r="F26">
        <f ca="1">IF(LENB(INDIRECT("C127")) = LEN(INDIRECT("C127")), 0,1)+IF(LENB(INDIRECT("C128")) = LEN(INDIRECT("C128")), 0,1)+IF(LENB(INDIRECT("C129")) = LEN(INDIRECT("C129")), 0,1)+IF(LENB(INDIRECT("C130")) = LEN(INDIRECT("C130")), 0,1)+IF(LENB(INDIRECT("C131")) = LEN(INDIRECT("C131")), 0,1)+IF(LENB(INDIRECT("C132")) = LEN(INDIRECT("C132")), 0,1)+IF(LENB(INDIRECT("C133")) = LEN(INDIRECT("C133")), 0,1)+IF(LENB(INDIRECT("C134")) = LEN(INDIRECT("C134")), 0,1)+IF(LENB(INDIRECT("C135")) = LEN(INDIRECT("C135")), 0,1)+IF(LENB(INDIRECT("C136")) = LEN(INDIRECT("C136")), 0,1)+IF(LENB(INDIRECT("C137")) = LEN(INDIRECT("C137")), 0,1)+IF(LENB(INDIRECT("C138")) = LEN(INDIRECT("C138")), 0,1)+IF(LENB(INDIRECT("C139")) = LEN(INDIRECT("C139")), 0,1)+IF(LENB(INDIRECT("C140")) = LEN(INDIRECT("C140")), 0,1)+IF(LENB(INDIRECT("C141")) = LEN(INDIRECT("C141")), 0,1)+IF(LENB(INDIRECT("C142")) = LEN(INDIRECT("C142")), 0,1)+IF(LENB(INDIRECT("C143")) = LEN(INDIRECT("C143")), 0,1)+IF(LENB(INDIRECT("C144")) = LEN(INDIRECT("C144")), 0,1)+IF(LENB(INDIRECT("C145")) = LEN(INDIRECT("C145")), 0,1)+IF(LENB(INDIRECT("C146")) = LEN(INDIRECT("C146")), 0,1)+IF(LENB(INDIRECT("C147")) = LEN(INDIRECT("C147")), 0,1)+IF(LENB(INDIRECT("C148")) = LEN(INDIRECT("C148")), 0,1)+IF(LENB(INDIRECT("C149")) = LEN(INDIRECT("C149")), 0,1)+IF(LENB(INDIRECT("C150")) = LEN(INDIRECT("C150")), 0,1)+IF(LENB(INDIRECT("C151")) = LEN(INDIRECT("C151")), 0,1)+IF(LENB(INDIRECT("C152")) = LEN(INDIRECT("C152")), 0,1)+IF(LENB(INDIRECT("C153")) = LEN(INDIRECT("C153")), 0,1)+IF(LENB(INDIRECT("C154")) = LEN(INDIRECT("C154")), 0,1)+IF(LENB(INDIRECT("C155")) = LEN(INDIRECT("C155")), 0,1)+IF(LENB(INDIRECT("C156")) = LEN(INDIRECT("C156")), 0,1)+IF(LENB(INDIRECT("C157")) = LEN(INDIRECT("C157")), 0,1)+IF(LENB(INDIRECT("C158")) = LEN(INDIRECT("C158")), 0,1)</f>
        <v>0</v>
      </c>
      <c r="G26" s="90">
        <f ca="1">IF(LENB(INDIRECT("C159")) = LEN(INDIRECT("C159")), 0,1)+IF(LENB(INDIRECT("C160")) = LEN(INDIRECT("C160")), 0,1)+IF(LENB(INDIRECT("C161")) = LEN(INDIRECT("C161")), 0,1)+IF(LENB(INDIRECT("C162")) = LEN(INDIRECT("C162")), 0,1)+IF(LENB(INDIRECT("C163")) = LEN(INDIRECT("C163")), 0,1)+IF(LENB(INDIRECT("C164")) = LEN(INDIRECT("C164")), 0,1)+IF(LENB(INDIRECT("C165")) = LEN(INDIRECT("C165")), 0,1)+IF(LENB(INDIRECT("C166")) = LEN(INDIRECT("C166")), 0,1)+IF(LENB(INDIRECT("C167")) = LEN(INDIRECT("C167")), 0,1)+IF(LENB(INDIRECT("C168")) = LEN(INDIRECT("C168")), 0,1)+IF(LENB(INDIRECT("C169")) = LEN(INDIRECT("C169")), 0,1)+IF(LENB(INDIRECT("C170")) = LEN(INDIRECT("C170")), 0,1)+IF(LENB(INDIRECT("C171")) = LEN(INDIRECT("C171")), 0,1)+IF(LENB(INDIRECT("C172")) = LEN(INDIRECT("C172")), 0,1)+IF(LENB(INDIRECT("C173")) = LEN(INDIRECT("C173")), 0,1)+IF(LENB(INDIRECT("C174")) = LEN(INDIRECT("C174")), 0,1)+IF(LENB(INDIRECT("C175")) = LEN(INDIRECT("C175")), 0,1)+IF(LENB(INDIRECT("C176")) = LEN(INDIRECT("C176")), 0,1)+IF(LENB(INDIRECT("C177")) = LEN(INDIRECT("C177")), 0,1)+IF(LENB(INDIRECT("C178")) = LEN(INDIRECT("C178")), 0,1)+IF(LENB(INDIRECT("C179")) = LEN(INDIRECT("C179")), 0,1)+IF(LENB(INDIRECT("C180")) = LEN(INDIRECT("C180")), 0,1)+IF(LENB(INDIRECT("C181")) = LEN(INDIRECT("C181")), 0,1)+IF(LENB(INDIRECT("C182")) = LEN(INDIRECT("C182")), 0,1)+IF(LENB(INDIRECT("C183")) = LEN(INDIRECT("C183")), 0,1)+IF(LENB(INDIRECT("C184")) = LEN(INDIRECT("C184")), 0,1)+IF(LENB(INDIRECT("C185")) = LEN(INDIRECT("C185")), 0,1)+IF(LENB(INDIRECT("C186")) = LEN(INDIRECT("C186")), 0,1)+IF(LENB(INDIRECT("C187")) = LEN(INDIRECT("C187")), 0,1)+IF(LENB(INDIRECT("C188")) = LEN(INDIRECT("C188")), 0,1)+IF(LENB(INDIRECT("C189")) = LEN(INDIRECT("C189")), 0,1)+IF(LENB(INDIRECT("C190")) = LEN(INDIRECT("C190")), 0,1)</f>
        <v>0</v>
      </c>
      <c r="H26">
        <f ca="1">IF(LENB(INDIRECT("C191")) = LEN(INDIRECT("C191")), 0,1)+IF(LENB(INDIRECT("C192")) = LEN(INDIRECT("C192")), 0,1)+IF(LENB(INDIRECT("C193")) = LEN(INDIRECT("C193")), 0,1)+IF(LENB(INDIRECT("C194")) = LEN(INDIRECT("C194")), 0,1)+IF(LENB(INDIRECT("C195")) = LEN(INDIRECT("C195")), 0,1)+IF(LENB(INDIRECT("C196")) = LEN(INDIRECT("C196")), 0,1)+IF(LENB(INDIRECT("C197")) = LEN(INDIRECT("C197")), 0,1)+IF(LENB(INDIRECT("C198")) = LEN(INDIRECT("C198")), 0,1)+IF(LENB(INDIRECT("C199")) = LEN(INDIRECT("C199")), 0,1)+IF(LENB(INDIRECT("C200")) = LEN(INDIRECT("C200")), 0,1)+IF(LENB(INDIRECT("C201")) = LEN(INDIRECT("C201")), 0,1)+IF(LENB(INDIRECT("C202")) = LEN(INDIRECT("C202")), 0,1)+IF(LENB(INDIRECT("C203")) = LEN(INDIRECT("C203")), 0,1)+IF(LENB(INDIRECT("C204")) = LEN(INDIRECT("C204")), 0,1)+IF(LENB(INDIRECT("C205")) = LEN(INDIRECT("C205")), 0,1)+IF(LENB(INDIRECT("C206")) = LEN(INDIRECT("C206")), 0,1)+IF(LENB(INDIRECT("C207")) = LEN(INDIRECT("C207")), 0,1)+IF(LENB(INDIRECT("C208")) = LEN(INDIRECT("C208")), 0,1)+IF(LENB(INDIRECT("C209")) = LEN(INDIRECT("C209")), 0,1)+IF(LENB(INDIRECT("C210")) = LEN(INDIRECT("C210")), 0,1)+IF(LENB(INDIRECT("C211")) = LEN(INDIRECT("C211")), 0,1)+IF(LENB(INDIRECT("C212")) = LEN(INDIRECT("C212")), 0,1)+IF(LENB(INDIRECT("C213")) = LEN(INDIRECT("C213")), 0,1)+IF(LENB(INDIRECT("C214")) = LEN(INDIRECT("C214")), 0,1)+IF(LENB(INDIRECT("C215")) = LEN(INDIRECT("C215")), 0,1)+IF(LENB(INDIRECT("C216")) = LEN(INDIRECT("C216")), 0,1)+IF(LENB(INDIRECT("C217")) = LEN(INDIRECT("C217")), 0,1)+IF(LENB(INDIRECT("C218")) = LEN(INDIRECT("C218")), 0,1)+IF(LENB(INDIRECT("C219")) = LEN(INDIRECT("C219")), 0,1)+IF(LENB(INDIRECT("C220")) = LEN(INDIRECT("C220")), 0,1)+IF(LENB(INDIRECT("C221")) = LEN(INDIRECT("C221")), 0,1)+IF(LENB(INDIRECT("C222")) = LEN(INDIRECT("C222")), 0,1)</f>
        <v>0</v>
      </c>
      <c r="I26">
        <f ca="1">IF(LENB(INDIRECT("C351")) = LEN(INDIRECT("C351")), 0,1)+IF(LENB(INDIRECT("C352")) = LEN(INDIRECT("C352")), 0,1)+IF(LENB(INDIRECT("C353")) = LEN(INDIRECT("C353")), 0,1)+IF(LENB(INDIRECT("C354")) = LEN(INDIRECT("C354")), 0,1)+IF(LENB(INDIRECT("C355")) = LEN(INDIRECT("C355")), 0,1)+IF(LENB(INDIRECT("C356")) = LEN(INDIRECT("C356")), 0,1)+IF(LENB(INDIRECT("C357")) = LEN(INDIRECT("C357")), 0,1)+IF(LENB(INDIRECT("C358")) = LEN(INDIRECT("C358")), 0,1)+IF(LENB(INDIRECT("C359")) = LEN(INDIRECT("C359")), 0,1)+IF(LENB(INDIRECT("C360")) = LEN(INDIRECT("C360")), 0,1)+IF(LENB(INDIRECT("C361")) = LEN(INDIRECT("C361")), 0,1)+IF(LENB(INDIRECT("C362")) = LEN(INDIRECT("C362")), 0,1)+IF(LENB(INDIRECT("C363")) = LEN(INDIRECT("C363")), 0,1)+IF(LENB(INDIRECT("C364")) = LEN(INDIRECT("C364")), 0,1)+IF(LENB(INDIRECT("C365")) = LEN(INDIRECT("C365")), 0,1)+IF(LENB(INDIRECT("C366")) = LEN(INDIRECT("C366")), 0,1)+IF(LENB(INDIRECT("C367")) = LEN(INDIRECT("C367")), 0,1)+IF(LENB(INDIRECT("C368")) = LEN(INDIRECT("C368")), 0,1)+IF(LENB(INDIRECT("C369")) = LEN(INDIRECT("C369")), 0,1)+IF(LENB(INDIRECT("C370")) = LEN(INDIRECT("C370")), 0,1)+IF(LENB(INDIRECT("C371")) = LEN(INDIRECT("C371")), 0,1)+IF(LENB(INDIRECT("C372")) = LEN(INDIRECT("C372")), 0,1)+IF(LENB(INDIRECT("C373")) = LEN(INDIRECT("C373")), 0,1)+IF(LENB(INDIRECT("C374")) = LEN(INDIRECT("C374")), 0,1)+IF(LENB(INDIRECT("C375")) = LEN(INDIRECT("C375")), 0,1)+IF(LENB(INDIRECT("C376")) = LEN(INDIRECT("C376")), 0,1)+IF(LENB(INDIRECT("C377")) = LEN(INDIRECT("C377")), 0,1)+IF(LENB(INDIRECT("C378")) = LEN(INDIRECT("C378")), 0,1)+IF(LENB(INDIRECT("C379")) = LEN(INDIRECT("C379")), 0,1)+IF(LENB(INDIRECT("C380")) = LEN(INDIRECT("C380")), 0,1)+IF(LENB(INDIRECT("C381")) = LEN(INDIRECT("C381")), 0,1)+IF(LENB(INDIRECT("C382")) = LEN(INDIRECT("C382")), 0,1)</f>
        <v>0</v>
      </c>
      <c r="J26">
        <f ca="1">IF(LENB(INDIRECT("C383")) = LEN(INDIRECT("C383")), 0,1)+IF(LENB(INDIRECT("C384")) = LEN(INDIRECT("C384")), 0,1)+IF(LENB(INDIRECT("C385")) = LEN(INDIRECT("C385")), 0,1)+IF(LENB(INDIRECT("C386")) = LEN(INDIRECT("C386")), 0,1)+IF(LENB(INDIRECT("C387")) = LEN(INDIRECT("C387")), 0,1)+IF(LENB(INDIRECT("C388")) = LEN(INDIRECT("C388")), 0,1)+IF(LENB(INDIRECT("C389")) = LEN(INDIRECT("C389")), 0,1)+IF(LENB(INDIRECT("C390")) = LEN(INDIRECT("C390")), 0,1)+IF(LENB(INDIRECT("C391")) = LEN(INDIRECT("C391")), 0,1)+IF(LENB(INDIRECT("C392")) = LEN(INDIRECT("C392")), 0,1)+IF(LENB(INDIRECT("C393")) = LEN(INDIRECT("C393")), 0,1)+IF(LENB(INDIRECT("C394")) = LEN(INDIRECT("C394")), 0,1)+IF(LENB(INDIRECT("C395")) = LEN(INDIRECT("C395")), 0,1)+IF(LENB(INDIRECT("C396")) = LEN(INDIRECT("C396")), 0,1)+IF(LENB(INDIRECT("C397")) = LEN(INDIRECT("C397")), 0,1)+IF(LENB(INDIRECT("C398")) = LEN(INDIRECT("C398")), 0,1)+IF(LENB(INDIRECT("C399")) = LEN(INDIRECT("C399")), 0,1)+IF(LENB(INDIRECT("C400")) = LEN(INDIRECT("C400")), 0,1)+IF(LENB(INDIRECT("C401")) = LEN(INDIRECT("C401")), 0,1)+IF(LENB(INDIRECT("C402")) = LEN(INDIRECT("C402")), 0,1)+IF(LENB(INDIRECT("C403")) = LEN(INDIRECT("C403")), 0,1)+IF(LENB(INDIRECT("C404")) = LEN(INDIRECT("C404")), 0,1)+IF(LENB(INDIRECT("C405")) = LEN(INDIRECT("C405")), 0,1)+IF(LENB(INDIRECT("C406")) = LEN(INDIRECT("C406")), 0,1)+IF(LENB(INDIRECT("C407")) = LEN(INDIRECT("C407")), 0,1)+IF(LENB(INDIRECT("C408")) = LEN(INDIRECT("C408")), 0,1)+IF(LENB(INDIRECT("C409")) = LEN(INDIRECT("C409")), 0,1)+IF(LENB(INDIRECT("C410")) = LEN(INDIRECT("C410")), 0,1)+IF(LENB(INDIRECT("C411")) = LEN(INDIRECT("C411")), 0,1)+IF(LENB(INDIRECT("C412")) = LEN(INDIRECT("C412")), 0,1)+IF(LENB(INDIRECT("C413")) = LEN(INDIRECT("C413")), 0,1)+IF(LENB(INDIRECT("C414")) = LEN(INDIRECT("C414")), 0,1)</f>
        <v>0</v>
      </c>
      <c r="K26">
        <f ca="1">IF(LENB(INDIRECT("C415")) = LEN(INDIRECT("C415")), 0,1)+IF(LENB(INDIRECT("C416")) = LEN(INDIRECT("C416")), 0,1)+IF(LENB(INDIRECT("C417")) = LEN(INDIRECT("C417")), 0,1)+IF(LENB(INDIRECT("C418")) = LEN(INDIRECT("C418")), 0,1)+IF(LENB(INDIRECT("C419")) = LEN(INDIRECT("C419")), 0,1)+IF(LENB(INDIRECT("C420")) = LEN(INDIRECT("C420")), 0,1)+IF(LENB(INDIRECT("C421")) = LEN(INDIRECT("C421")), 0,1)+IF(LENB(INDIRECT("C422")) = LEN(INDIRECT("C422")), 0,1)+IF(LENB(INDIRECT("C423")) = LEN(INDIRECT("C423")), 0,1)+IF(LENB(INDIRECT("C424")) = LEN(INDIRECT("C424")), 0,1)+IF(LENB(INDIRECT("C425")) = LEN(INDIRECT("C425")), 0,1)+IF(LENB(INDIRECT("C426")) = LEN(INDIRECT("C426")), 0,1)+IF(LENB(INDIRECT("C427")) = LEN(INDIRECT("C427")), 0,1)+IF(LENB(INDIRECT("C428")) = LEN(INDIRECT("C428")), 0,1)+IF(LENB(INDIRECT("C429")) = LEN(INDIRECT("C429")), 0,1)+IF(LENB(INDIRECT("C430")) = LEN(INDIRECT("C430")), 0,1)+IF(LENB(INDIRECT("C431")) = LEN(INDIRECT("C431")), 0,1)+IF(LENB(INDIRECT("C432")) = LEN(INDIRECT("C432")), 0,1)+IF(LENB(INDIRECT("C433")) = LEN(INDIRECT("C433")), 0,1)+IF(LENB(INDIRECT("C434")) = LEN(INDIRECT("C434")), 0,1)+IF(LENB(INDIRECT("C435")) = LEN(INDIRECT("C435")), 0,1)+IF(LENB(INDIRECT("C436")) = LEN(INDIRECT("C436")), 0,1)+IF(LENB(INDIRECT("C437")) = LEN(INDIRECT("C437")), 0,1)+IF(LENB(INDIRECT("C438")) = LEN(INDIRECT("C438")), 0,1)+IF(LENB(INDIRECT("C439")) = LEN(INDIRECT("C439")), 0,1)+IF(LENB(INDIRECT("C440")) = LEN(INDIRECT("C440")), 0,1)+IF(LENB(INDIRECT("C441")) = LEN(INDIRECT("C441")), 0,1)+IF(LENB(INDIRECT("C442")) = LEN(INDIRECT("C442")), 0,1)+IF(LENB(INDIRECT("C443")) = LEN(INDIRECT("C443")), 0,1)+IF(LENB(INDIRECT("C444")) = LEN(INDIRECT("C444")), 0,1)+IF(LENB(INDIRECT("C445")) = LEN(INDIRECT("C445")), 0,1)+IF(LENB(INDIRECT("C446")) = LEN(INDIRECT("C446")), 0,1)</f>
        <v>0</v>
      </c>
      <c r="L26">
        <f ca="1">IF(LENB(INDIRECT("C447")) = LEN(INDIRECT("C447")), 0,1)+IF(LENB(INDIRECT("C448")) = LEN(INDIRECT("C448")), 0,1)+IF(LENB(INDIRECT("C449")) = LEN(INDIRECT("C449")), 0,1)+IF(LENB(INDIRECT("C450")) = LEN(INDIRECT("C450")), 0,1)+IF(LENB(INDIRECT("C451")) = LEN(INDIRECT("C451")), 0,1)+IF(LENB(INDIRECT("C452")) = LEN(INDIRECT("C452")), 0,1)+IF(LENB(INDIRECT("C453")) = LEN(INDIRECT("C453")), 0,1)+IF(LENB(INDIRECT("C454")) = LEN(INDIRECT("C454")), 0,1)+IF(LENB(INDIRECT("C455")) = LEN(INDIRECT("C455")), 0,1)+IF(LENB(INDIRECT("C456")) = LEN(INDIRECT("C456")), 0,1)+IF(LENB(INDIRECT("C457")) = LEN(INDIRECT("C457")), 0,1)+IF(LENB(INDIRECT("C458")) = LEN(INDIRECT("C458")), 0,1)+IF(LENB(INDIRECT("C459")) = LEN(INDIRECT("C459")), 0,1)+IF(LENB(INDIRECT("C460")) = LEN(INDIRECT("C460")), 0,1)+IF(LENB(INDIRECT("C461")) = LEN(INDIRECT("C461")), 0,1)+IF(LENB(INDIRECT("C462")) = LEN(INDIRECT("C462")), 0,1)+IF(LENB(INDIRECT("C463")) = LEN(INDIRECT("C463")), 0,1)+IF(LENB(INDIRECT("C464")) = LEN(INDIRECT("C464")), 0,1)+IF(LENB(INDIRECT("C465")) = LEN(INDIRECT("C465")), 0,1)+IF(LENB(INDIRECT("C466")) = LEN(INDIRECT("C466")), 0,1)+IF(LENB(INDIRECT("C467")) = LEN(INDIRECT("C467")), 0,1)+IF(LENB(INDIRECT("C468")) = LEN(INDIRECT("C468")), 0,1)+IF(LENB(INDIRECT("C469")) = LEN(INDIRECT("C469")), 0,1)+IF(LENB(INDIRECT("C470")) = LEN(INDIRECT("C470")), 0,1)+IF(LENB(INDIRECT("C471")) = LEN(INDIRECT("C471")), 0,1)+IF(LENB(INDIRECT("C472")) = LEN(INDIRECT("C472")), 0,1)+IF(LENB(INDIRECT("C473")) = LEN(INDIRECT("C473")), 0,1)+IF(LENB(INDIRECT("C474")) = LEN(INDIRECT("C474")), 0,1)+IF(LENB(INDIRECT("C475")) = LEN(INDIRECT("C475")), 0,1)+IF(LENB(INDIRECT("C476")) = LEN(INDIRECT("C476")), 0,1)+IF(LENB(INDIRECT("C477")) = LEN(INDIRECT("C477")), 0,1)+IF(LENB(INDIRECT("C478")) = LEN(INDIRECT("C478")), 0,1)</f>
        <v>0</v>
      </c>
      <c r="M26" s="78">
        <f ca="1">IF(LENB(INDIRECT("C479")) = LEN(INDIRECT("C479")), 0,1)+IF(LENB(INDIRECT("C480")) = LEN(INDIRECT("C480")), 0,1)+IF(LENB(INDIRECT("C481")) = LEN(INDIRECT("C481")), 0,1)+IF(LENB(INDIRECT("C482")) = LEN(INDIRECT("C482")), 0,1)+IF(LENB(INDIRECT("C483")) = LEN(INDIRECT("C483")), 0,1)+IF(LENB(INDIRECT("C484")) = LEN(INDIRECT("C484")), 0,1)+IF(LENB(INDIRECT("C485")) = LEN(INDIRECT("C485")), 0,1)+IF(LENB(INDIRECT("C486")) = LEN(INDIRECT("C486")), 0,1)+IF(LENB(INDIRECT("C487")) = LEN(INDIRECT("C487")), 0,1)+IF(LENB(INDIRECT("C488")) = LEN(INDIRECT("C488")), 0,1)+IF(LENB(INDIRECT("C489")) = LEN(INDIRECT("C489")), 0,1)+IF(LENB(INDIRECT("C490")) = LEN(INDIRECT("C490")), 0,1)+IF(LENB(INDIRECT("C491")) = LEN(INDIRECT("C491")), 0,1)+IF(LENB(INDIRECT("C492")) = LEN(INDIRECT("C492")), 0,1)+IF(LENB(INDIRECT("C493")) = LEN(INDIRECT("C493")), 0,1)+IF(LENB(INDIRECT("C494")) = LEN(INDIRECT("C494")), 0,1)+IF(LENB(INDIRECT("C495")) = LEN(INDIRECT("C495")), 0,1)+IF(LENB(INDIRECT("C496")) = LEN(INDIRECT("C496")), 0,1)+IF(LENB(INDIRECT("C497")) = LEN(INDIRECT("C497")), 0,1)+IF(LENB(INDIRECT("C498")) = LEN(INDIRECT("C498")), 0,1)+IF(LENB(INDIRECT("C499")) = LEN(INDIRECT("C499")), 0,1)+IF(LENB(INDIRECT("C500")) = LEN(INDIRECT("C500")), 0,1)+IF(LENB(INDIRECT("C501")) = LEN(INDIRECT("C501")), 0,1)+IF(LENB(INDIRECT("C502")) = LEN(INDIRECT("C502")), 0,1)+IF(LENB(INDIRECT("C503")) = LEN(INDIRECT("C503")), 0,1)+IF(LENB(INDIRECT("C504")) = LEN(INDIRECT("C504")), 0,1)+IF(LENB(INDIRECT("C505")) = LEN(INDIRECT("C505")), 0,1)+IF(LENB(INDIRECT("C506")) = LEN(INDIRECT("C506")), 0,1)+IF(LENB(INDIRECT("C507")) = LEN(INDIRECT("C507")), 0,1)+IF(LENB(INDIRECT("C508")) = LEN(INDIRECT("C508")), 0,1)+IF(LENB(INDIRECT("C509")) = LEN(INDIRECT("C509")), 0,1)+IF(LENB(INDIRECT("C510")) = LEN(INDIRECT("C510")), 0,1)</f>
        <v>0</v>
      </c>
    </row>
    <row r="27" spans="1:14" ht="11.25" hidden="1" customHeight="1">
      <c r="A27" t="s">
        <v>12</v>
      </c>
      <c r="B27"/>
      <c r="C27">
        <f ca="1">IF(COUNTIF(INDIRECT("C31"):INDIRECT("C510"),INDIRECT("C31"))&gt;1,1,0)+IF(COUNTIF(INDIRECT("C31"):INDIRECT("C510"),INDIRECT("C32"))&gt;1,1,0)+IF(COUNTIF(INDIRECT("C31"):INDIRECT("C510"),INDIRECT("C33"))&gt;1,1,0)+IF(COUNTIF(INDIRECT("C31"):INDIRECT("C510"),INDIRECT("C34"))&gt;1,1,0)+IF(COUNTIF(INDIRECT("C31"):INDIRECT("C510"),INDIRECT("C35"))&gt;1,1,0)+IF(COUNTIF(INDIRECT("C31"):INDIRECT("C510"),INDIRECT("C36"))&gt;1,1,0)+IF(COUNTIF(INDIRECT("C31"):INDIRECT("C510"),INDIRECT("C37"))&gt;1,1,0)+IF(COUNTIF(INDIRECT("C31"):INDIRECT("C510"),INDIRECT("C38"))&gt;1,1,0)+IF(COUNTIF(INDIRECT("C31"):INDIRECT("C510"),INDIRECT("C39"))&gt;1,1,0)+IF(COUNTIF(INDIRECT("C31"):INDIRECT("C510"),INDIRECT("C40"))&gt;1,1,0)+IF(COUNTIF(INDIRECT("C31"):INDIRECT("C510"),INDIRECT("C41"))&gt;1,1,0)+IF(COUNTIF(INDIRECT("C31"):INDIRECT("C510"),INDIRECT("C42"))&gt;1,1,0)+IF(COUNTIF(INDIRECT("C31"):INDIRECT("C510"),INDIRECT("C43"))&gt;1,1,0)+IF(COUNTIF(INDIRECT("C31"):INDIRECT("C510"),INDIRECT("C44"))&gt;1,1,0)+IF(COUNTIF(INDIRECT("C31"):INDIRECT("C510"),INDIRECT("C45"))&gt;1,1,0)+IF(COUNTIF(INDIRECT("C31"):INDIRECT("C510"),INDIRECT("C46"))&gt;1,1,0)+IF(COUNTIF(INDIRECT("C31"):INDIRECT("C510"),INDIRECT("C47"))&gt;1,1,0)+IF(COUNTIF(INDIRECT("C31"):INDIRECT("C510"),INDIRECT("C48"))&gt;1,1,0)+IF(COUNTIF(INDIRECT("C31"):INDIRECT("C510"),INDIRECT("C49"))&gt;1,1,0)+IF(COUNTIF(INDIRECT("C31"):INDIRECT("C510"),INDIRECT("C50"))&gt;1,1,0)+IF(COUNTIF(INDIRECT("C31"):INDIRECT("C510"),INDIRECT("C51"))&gt;1,1,0)+IF(COUNTIF(INDIRECT("C31"):INDIRECT("C510"),INDIRECT("C52"))&gt;1,1,0)+IF(COUNTIF(INDIRECT("C31"):INDIRECT("C510"),INDIRECT("C53"))&gt;1,1,0)+IF(COUNTIF(INDIRECT("C31"):INDIRECT("C510"),INDIRECT("C54"))&gt;1,1,0)+IF(COUNTIF(INDIRECT("C31"):INDIRECT("C510"),INDIRECT("C55"))&gt;1,1,0)+IF(COUNTIF(INDIRECT("C31"):INDIRECT("C510"),INDIRECT("C56"))&gt;1,1,0)+IF(COUNTIF(INDIRECT("C31"):INDIRECT("C510"),INDIRECT("C57"))&gt;1,1,0)+IF(COUNTIF(INDIRECT("C31"):INDIRECT("C510"),INDIRECT("C58"))&gt;1,1,0)+IF(COUNTIF(INDIRECT("C31"):INDIRECT("C510"),INDIRECT("C59"))&gt;1,1,0)+IF(COUNTIF(INDIRECT("C31"):INDIRECT("C510"),INDIRECT("C60"))&gt;1,1,0)+IF(COUNTIF(INDIRECT("C31"):INDIRECT("C510"),INDIRECT("C61"))&gt;1,1,0)+IF(COUNTIF(INDIRECT("C31"):INDIRECT("C510"),INDIRECT("C62"))&gt;1,1,0)</f>
        <v>0</v>
      </c>
      <c r="D27">
        <f ca="1">IF(COUNTIF(INDIRECT("C31"):INDIRECT("C510"),INDIRECT("C63"))&gt;1,1,0)+IF(COUNTIF(INDIRECT("C31"):INDIRECT("C510"),INDIRECT("C64"))&gt;1,1,0)+IF(COUNTIF(INDIRECT("C31"):INDIRECT("C510"),INDIRECT("C65"))&gt;1,1,0)+IF(COUNTIF(INDIRECT("C31"):INDIRECT("C510"),INDIRECT("C66"))&gt;1,1,0)+IF(COUNTIF(INDIRECT("C31"):INDIRECT("C510"),INDIRECT("C67"))&gt;1,1,0)+IF(COUNTIF(INDIRECT("C31"):INDIRECT("C510"),INDIRECT("C68"))&gt;1,1,0)+IF(COUNTIF(INDIRECT("C31"):INDIRECT("C510"),INDIRECT("C69"))&gt;1,1,0)+IF(COUNTIF(INDIRECT("C31"):INDIRECT("C510"),INDIRECT("C70"))&gt;1,1,0)+IF(COUNTIF(INDIRECT("C31"):INDIRECT("C510"),INDIRECT("C71"))&gt;1,1,0)+IF(COUNTIF(INDIRECT("C31"):INDIRECT("C510"),INDIRECT("C72"))&gt;1,1,0)+IF(COUNTIF(INDIRECT("C31"):INDIRECT("C510"),INDIRECT("C73"))&gt;1,1,0)+IF(COUNTIF(INDIRECT("C31"):INDIRECT("C510"),INDIRECT("C74"))&gt;1,1,0)+IF(COUNTIF(INDIRECT("C31"):INDIRECT("C510"),INDIRECT("C75"))&gt;1,1,0)+IF(COUNTIF(INDIRECT("C31"):INDIRECT("C510"),INDIRECT("C76"))&gt;1,1,0)+IF(COUNTIF(INDIRECT("C31"):INDIRECT("C510"),INDIRECT("C77"))&gt;1,1,0)+IF(COUNTIF(INDIRECT("C31"):INDIRECT("C510"),INDIRECT("C78"))&gt;1,1,0)+IF(COUNTIF(INDIRECT("C31"):INDIRECT("C510"),INDIRECT("C79"))&gt;1,1,0)+IF(COUNTIF(INDIRECT("C31"):INDIRECT("C510"),INDIRECT("C80"))&gt;1,1,0)+IF(COUNTIF(INDIRECT("C31"):INDIRECT("C510"),INDIRECT("C81"))&gt;1,1,0)+IF(COUNTIF(INDIRECT("C31"):INDIRECT("C510"),INDIRECT("C82"))&gt;1,1,0)+IF(COUNTIF(INDIRECT("C31"):INDIRECT("C510"),INDIRECT("C83"))&gt;1,1,0)+IF(COUNTIF(INDIRECT("C31"):INDIRECT("C510"),INDIRECT("C84"))&gt;1,1,0)+IF(COUNTIF(INDIRECT("C31"):INDIRECT("C510"),INDIRECT("C85"))&gt;1,1,0)+IF(COUNTIF(INDIRECT("C31"):INDIRECT("C510"),INDIRECT("C86"))&gt;1,1,0)+IF(COUNTIF(INDIRECT("C31"):INDIRECT("C510"),INDIRECT("C87"))&gt;1,1,0)+IF(COUNTIF(INDIRECT("C31"):INDIRECT("C510"),INDIRECT("C88"))&gt;1,1,0)+IF(COUNTIF(INDIRECT("C31"):INDIRECT("C510"),INDIRECT("C89"))&gt;1,1,0)+IF(COUNTIF(INDIRECT("C31"):INDIRECT("C510"),INDIRECT("C90"))&gt;1,1,0)+IF(COUNTIF(INDIRECT("C31"):INDIRECT("C510"),INDIRECT("C91"))&gt;1,1,0)+IF(COUNTIF(INDIRECT("C31"):INDIRECT("C510"),INDIRECT("C92"))&gt;1,1,0)+IF(COUNTIF(INDIRECT("C31"):INDIRECT("C510"),INDIRECT("C93"))&gt;1,1,0)+IF(COUNTIF(INDIRECT("C31"):INDIRECT("C510"),INDIRECT("C94"))&gt;1,1,0)</f>
        <v>0</v>
      </c>
      <c r="E27">
        <f ca="1">IF(COUNTIF(INDIRECT("C31"):INDIRECT("C510"),INDIRECT("C95"))&gt;1,1,0)+IF(COUNTIF(INDIRECT("C31"):INDIRECT("C510"),INDIRECT("C96"))&gt;1,1,0)+IF(COUNTIF(INDIRECT("C31"):INDIRECT("C510"),INDIRECT("C97"))&gt;1,1,0)+IF(COUNTIF(INDIRECT("C31"):INDIRECT("C510"),INDIRECT("C98"))&gt;1,1,0)+IF(COUNTIF(INDIRECT("C31"):INDIRECT("C510"),INDIRECT("C99"))&gt;1,1,0)+IF(COUNTIF(INDIRECT("C31"):INDIRECT("C510"),INDIRECT("C100"))&gt;1,1,0)+IF(COUNTIF(INDIRECT("C31"):INDIRECT("C510"),INDIRECT("C101"))&gt;1,1,0)+IF(COUNTIF(INDIRECT("C31"):INDIRECT("C510"),INDIRECT("C102"))&gt;1,1,0)+IF(COUNTIF(INDIRECT("C31"):INDIRECT("C510"),INDIRECT("C103"))&gt;1,1,0)+IF(COUNTIF(INDIRECT("C31"):INDIRECT("C510"),INDIRECT("C104"))&gt;1,1,0)+IF(COUNTIF(INDIRECT("C31"):INDIRECT("C510"),INDIRECT("C105"))&gt;1,1,0)+IF(COUNTIF(INDIRECT("C31"):INDIRECT("C510"),INDIRECT("C106"))&gt;1,1,0)+IF(COUNTIF(INDIRECT("C31"):INDIRECT("C510"),INDIRECT("C107"))&gt;1,1,0)+IF(COUNTIF(INDIRECT("C31"):INDIRECT("C510"),INDIRECT("C108"))&gt;1,1,0)+IF(COUNTIF(INDIRECT("C31"):INDIRECT("C510"),INDIRECT("C109"))&gt;1,1,0)+IF(COUNTIF(INDIRECT("C31"):INDIRECT("C510"),INDIRECT("C110"))&gt;1,1,0)+IF(COUNTIF(INDIRECT("C31"):INDIRECT("C510"),INDIRECT("C111"))&gt;1,1,0)+IF(COUNTIF(INDIRECT("C31"):INDIRECT("C510"),INDIRECT("C112"))&gt;1,1,0)+IF(COUNTIF(INDIRECT("C31"):INDIRECT("C510"),INDIRECT("C113"))&gt;1,1,0)+IF(COUNTIF(INDIRECT("C31"):INDIRECT("C510"),INDIRECT("C114"))&gt;1,1,0)+IF(COUNTIF(INDIRECT("C31"):INDIRECT("C510"),INDIRECT("C115"))&gt;1,1,0)+IF(COUNTIF(INDIRECT("C31"):INDIRECT("C510"),INDIRECT("C116"))&gt;1,1,0)+IF(COUNTIF(INDIRECT("C31"):INDIRECT("C510"),INDIRECT("C117"))&gt;1,1,0)+IF(COUNTIF(INDIRECT("C31"):INDIRECT("C510"),INDIRECT("C118"))&gt;1,1,0)+IF(COUNTIF(INDIRECT("C31"):INDIRECT("C510"),INDIRECT("C119"))&gt;1,1,0)+IF(COUNTIF(INDIRECT("C31"):INDIRECT("C510"),INDIRECT("C120"))&gt;1,1,0)+IF(COUNTIF(INDIRECT("C31"):INDIRECT("C510"),INDIRECT("C121"))&gt;1,1,0)+IF(COUNTIF(INDIRECT("C31"):INDIRECT("C510"),INDIRECT("C122"))&gt;1,1,0)+IF(COUNTIF(INDIRECT("C31"):INDIRECT("C510"),INDIRECT("C123"))&gt;1,1,0)+IF(COUNTIF(INDIRECT("C31"):INDIRECT("C510"),INDIRECT("C124"))&gt;1,1,0)+IF(COUNTIF(INDIRECT("C31"):INDIRECT("C510"),INDIRECT("C125"))&gt;1,1,0)+IF(COUNTIF(INDIRECT("C31"):INDIRECT("C510"),INDIRECT("C126"))&gt;1,1,0)</f>
        <v>0</v>
      </c>
      <c r="F27">
        <f ca="1">IF(COUNTIF(INDIRECT("C31"):INDIRECT("C510"),INDIRECT("C127"))&gt;1,1,0)+IF(COUNTIF(INDIRECT("C31"):INDIRECT("C510"),INDIRECT("C128"))&gt;1,1,0)+IF(COUNTIF(INDIRECT("C31"):INDIRECT("C510"),INDIRECT("C129"))&gt;1,1,0)+IF(COUNTIF(INDIRECT("C31"):INDIRECT("C510"),INDIRECT("C130"))&gt;1,1,0)+IF(COUNTIF(INDIRECT("C31"):INDIRECT("C510"),INDIRECT("C131"))&gt;1,1,0)+IF(COUNTIF(INDIRECT("C31"):INDIRECT("C510"),INDIRECT("C132"))&gt;1,1,0)+IF(COUNTIF(INDIRECT("C31"):INDIRECT("C510"),INDIRECT("C133"))&gt;1,1,0)+IF(COUNTIF(INDIRECT("C31"):INDIRECT("C510"),INDIRECT("C134"))&gt;1,1,0)+IF(COUNTIF(INDIRECT("C31"):INDIRECT("C510"),INDIRECT("C135"))&gt;1,1,0)+IF(COUNTIF(INDIRECT("C31"):INDIRECT("C510"),INDIRECT("C136"))&gt;1,1,0)+IF(COUNTIF(INDIRECT("C31"):INDIRECT("C510"),INDIRECT("C137"))&gt;1,1,0)+IF(COUNTIF(INDIRECT("C31"):INDIRECT("C510"),INDIRECT("C138"))&gt;1,1,0)+IF(COUNTIF(INDIRECT("C31"):INDIRECT("C510"),INDIRECT("C139"))&gt;1,1,0)+IF(COUNTIF(INDIRECT("C31"):INDIRECT("C510"),INDIRECT("C140"))&gt;1,1,0)+IF(COUNTIF(INDIRECT("C31"):INDIRECT("C510"),INDIRECT("C141"))&gt;1,1,0)+IF(COUNTIF(INDIRECT("C31"):INDIRECT("C510"),INDIRECT("C142"))&gt;1,1,0)+IF(COUNTIF(INDIRECT("C31"):INDIRECT("C510"),INDIRECT("C143"))&gt;1,1,0)+IF(COUNTIF(INDIRECT("C31"):INDIRECT("C510"),INDIRECT("C144"))&gt;1,1,0)+IF(COUNTIF(INDIRECT("C31"):INDIRECT("C510"),INDIRECT("C145"))&gt;1,1,0)+IF(COUNTIF(INDIRECT("C31"):INDIRECT("C510"),INDIRECT("C146"))&gt;1,1,0)+IF(COUNTIF(INDIRECT("C31"):INDIRECT("C510"),INDIRECT("C147"))&gt;1,1,0)+IF(COUNTIF(INDIRECT("C31"):INDIRECT("C510"),INDIRECT("C148"))&gt;1,1,0)+IF(COUNTIF(INDIRECT("C31"):INDIRECT("C510"),INDIRECT("C149"))&gt;1,1,0)+IF(COUNTIF(INDIRECT("C31"):INDIRECT("C510"),INDIRECT("C150"))&gt;1,1,0)+IF(COUNTIF(INDIRECT("C31"):INDIRECT("C510"),INDIRECT("C151"))&gt;1,1,0)+IF(COUNTIF(INDIRECT("C31"):INDIRECT("C510"),INDIRECT("C152"))&gt;1,1,0)+IF(COUNTIF(INDIRECT("C31"):INDIRECT("C510"),INDIRECT("C153"))&gt;1,1,0)+IF(COUNTIF(INDIRECT("C31"):INDIRECT("C510"),INDIRECT("C154"))&gt;1,1,0)+IF(COUNTIF(INDIRECT("C31"):INDIRECT("C510"),INDIRECT("C155"))&gt;1,1,0)+IF(COUNTIF(INDIRECT("C31"):INDIRECT("C510"),INDIRECT("C156"))&gt;1,1,0)+IF(COUNTIF(INDIRECT("C31"):INDIRECT("C510"),INDIRECT("C157"))&gt;1,1,0)+IF(COUNTIF(INDIRECT("C31"):INDIRECT("C510"),INDIRECT("C158"))&gt;1,1,0)</f>
        <v>0</v>
      </c>
      <c r="G27" s="90">
        <f ca="1">IF(COUNTIF(INDIRECT("C31"):INDIRECT("C510"),INDIRECT("C159"))&gt;1,1,0)+IF(COUNTIF(INDIRECT("C31"):INDIRECT("C510"),INDIRECT("C160"))&gt;1,1,0)+IF(COUNTIF(INDIRECT("C31"):INDIRECT("C510"),INDIRECT("C161"))&gt;1,1,0)+IF(COUNTIF(INDIRECT("C31"):INDIRECT("C510"),INDIRECT("C162"))&gt;1,1,0)+IF(COUNTIF(INDIRECT("C31"):INDIRECT("C510"),INDIRECT("C163"))&gt;1,1,0)+IF(COUNTIF(INDIRECT("C31"):INDIRECT("C510"),INDIRECT("C164"))&gt;1,1,0)+IF(COUNTIF(INDIRECT("C31"):INDIRECT("C510"),INDIRECT("C165"))&gt;1,1,0)+IF(COUNTIF(INDIRECT("C31"):INDIRECT("C510"),INDIRECT("C166"))&gt;1,1,0)+IF(COUNTIF(INDIRECT("C31"):INDIRECT("C510"),INDIRECT("C167"))&gt;1,1,0)+IF(COUNTIF(INDIRECT("C31"):INDIRECT("C510"),INDIRECT("C168"))&gt;1,1,0)+IF(COUNTIF(INDIRECT("C31"):INDIRECT("C510"),INDIRECT("C169"))&gt;1,1,0)+IF(COUNTIF(INDIRECT("C31"):INDIRECT("C510"),INDIRECT("C170"))&gt;1,1,0)+IF(COUNTIF(INDIRECT("C31"):INDIRECT("C510"),INDIRECT("C171"))&gt;1,1,0)+IF(COUNTIF(INDIRECT("C31"):INDIRECT("C510"),INDIRECT("C172"))&gt;1,1,0)+IF(COUNTIF(INDIRECT("C31"):INDIRECT("C510"),INDIRECT("C173"))&gt;1,1,0)+IF(COUNTIF(INDIRECT("C31"):INDIRECT("C510"),INDIRECT("C174"))&gt;1,1,0)+IF(COUNTIF(INDIRECT("C31"):INDIRECT("C510"),INDIRECT("C175"))&gt;1,1,0)+IF(COUNTIF(INDIRECT("C31"):INDIRECT("C510"),INDIRECT("C176"))&gt;1,1,0)+IF(COUNTIF(INDIRECT("C31"):INDIRECT("C510"),INDIRECT("C177"))&gt;1,1,0)+IF(COUNTIF(INDIRECT("C31"):INDIRECT("C510"),INDIRECT("C178"))&gt;1,1,0)+IF(COUNTIF(INDIRECT("C31"):INDIRECT("C510"),INDIRECT("C179"))&gt;1,1,0)+IF(COUNTIF(INDIRECT("C31"):INDIRECT("C510"),INDIRECT("C180"))&gt;1,1,0)+IF(COUNTIF(INDIRECT("C31"):INDIRECT("C510"),INDIRECT("C181"))&gt;1,1,0)+IF(COUNTIF(INDIRECT("C31"):INDIRECT("C510"),INDIRECT("C182"))&gt;1,1,0)+IF(COUNTIF(INDIRECT("C31"):INDIRECT("C510"),INDIRECT("C183"))&gt;1,1,0)+IF(COUNTIF(INDIRECT("C31"):INDIRECT("C510"),INDIRECT("C184"))&gt;1,1,0)+IF(COUNTIF(INDIRECT("C31"):INDIRECT("C510"),INDIRECT("C185"))&gt;1,1,0)+IF(COUNTIF(INDIRECT("C31"):INDIRECT("C510"),INDIRECT("C186"))&gt;1,1,0)+IF(COUNTIF(INDIRECT("C31"):INDIRECT("C510"),INDIRECT("C187"))&gt;1,1,0)+IF(COUNTIF(INDIRECT("C31"):INDIRECT("C510"),INDIRECT("C188"))&gt;1,1,0)+IF(COUNTIF(INDIRECT("C31"):INDIRECT("C510"),INDIRECT("C189"))&gt;1,1,0)+IF(COUNTIF(INDIRECT("C31"):INDIRECT("C510"),INDIRECT("C190"))&gt;1,1,0)</f>
        <v>0</v>
      </c>
      <c r="H27">
        <f ca="1">IF(COUNTIF(INDIRECT("C31"):INDIRECT("C510"),INDIRECT("C191"))&gt;1,1,0)+IF(COUNTIF(INDIRECT("C31"):INDIRECT("C510"),INDIRECT("C192"))&gt;1,1,0)+IF(COUNTIF(INDIRECT("C31"):INDIRECT("C510"),INDIRECT("C193"))&gt;1,1,0)+IF(COUNTIF(INDIRECT("C31"):INDIRECT("C510"),INDIRECT("C194"))&gt;1,1,0)+IF(COUNTIF(INDIRECT("C31"):INDIRECT("C510"),INDIRECT("C195"))&gt;1,1,0)+IF(COUNTIF(INDIRECT("C31"):INDIRECT("C510"),INDIRECT("C196"))&gt;1,1,0)+IF(COUNTIF(INDIRECT("C31"):INDIRECT("C510"),INDIRECT("C197"))&gt;1,1,0)+IF(COUNTIF(INDIRECT("C31"):INDIRECT("C510"),INDIRECT("C198"))&gt;1,1,0)+IF(COUNTIF(INDIRECT("C31"):INDIRECT("C510"),INDIRECT("C199"))&gt;1,1,0)+IF(COUNTIF(INDIRECT("C31"):INDIRECT("C510"),INDIRECT("C200"))&gt;1,1,0)+IF(COUNTIF(INDIRECT("C31"):INDIRECT("C510"),INDIRECT("C201"))&gt;1,1,0)+IF(COUNTIF(INDIRECT("C31"):INDIRECT("C510"),INDIRECT("C202"))&gt;1,1,0)+IF(COUNTIF(INDIRECT("C31"):INDIRECT("C510"),INDIRECT("C203"))&gt;1,1,0)+IF(COUNTIF(INDIRECT("C31"):INDIRECT("C510"),INDIRECT("C204"))&gt;1,1,0)+IF(COUNTIF(INDIRECT("C31"):INDIRECT("C510"),INDIRECT("C205"))&gt;1,1,0)+IF(COUNTIF(INDIRECT("C31"):INDIRECT("C510"),INDIRECT("C206"))&gt;1,1,0)+IF(COUNTIF(INDIRECT("C31"):INDIRECT("C510"),INDIRECT("C207"))&gt;1,1,0)+IF(COUNTIF(INDIRECT("C31"):INDIRECT("C510"),INDIRECT("C208"))&gt;1,1,0)+IF(COUNTIF(INDIRECT("C31"):INDIRECT("C510"),INDIRECT("C209"))&gt;1,1,0)+IF(COUNTIF(INDIRECT("C31"):INDIRECT("C510"),INDIRECT("C210"))&gt;1,1,0)+IF(COUNTIF(INDIRECT("C31"):INDIRECT("C510"),INDIRECT("C211"))&gt;1,1,0)+IF(COUNTIF(INDIRECT("C31"):INDIRECT("C510"),INDIRECT("C212"))&gt;1,1,0)+IF(COUNTIF(INDIRECT("C31"):INDIRECT("C510"),INDIRECT("C213"))&gt;1,1,0)+IF(COUNTIF(INDIRECT("C31"):INDIRECT("C510"),INDIRECT("C214"))&gt;1,1,0)+IF(COUNTIF(INDIRECT("C31"):INDIRECT("C510"),INDIRECT("C215"))&gt;1,1,0)+IF(COUNTIF(INDIRECT("C31"):INDIRECT("C510"),INDIRECT("C216"))&gt;1,1,0)+IF(COUNTIF(INDIRECT("C31"):INDIRECT("C510"),INDIRECT("C217"))&gt;1,1,0)+IF(COUNTIF(INDIRECT("C31"):INDIRECT("C510"),INDIRECT("C218"))&gt;1,1,0)+IF(COUNTIF(INDIRECT("C31"):INDIRECT("C510"),INDIRECT("C219"))&gt;1,1,0)+IF(COUNTIF(INDIRECT("C31"):INDIRECT("C510"),INDIRECT("C220"))&gt;1,1,0)+IF(COUNTIF(INDIRECT("C31"):INDIRECT("C510"),INDIRECT("C221"))&gt;1,1,0)+IF(COUNTIF(INDIRECT("C31"):INDIRECT("C510"),INDIRECT("C222"))&gt;1,1,0)</f>
        <v>0</v>
      </c>
      <c r="I27">
        <f ca="1">IF(COUNTIF(INDIRECT("C31"):INDIRECT("C510"),INDIRECT("C351"))&gt;1,1,0)+IF(COUNTIF(INDIRECT("C31"):INDIRECT("C510"),INDIRECT("C352"))&gt;1,1,0)+IF(COUNTIF(INDIRECT("C31"):INDIRECT("C510"),INDIRECT("C353"))&gt;1,1,0)+IF(COUNTIF(INDIRECT("C31"):INDIRECT("C510"),INDIRECT("C354"))&gt;1,1,0)+IF(COUNTIF(INDIRECT("C31"):INDIRECT("C510"),INDIRECT("C355"))&gt;1,1,0)+IF(COUNTIF(INDIRECT("C31"):INDIRECT("C510"),INDIRECT("C356"))&gt;1,1,0)+IF(COUNTIF(INDIRECT("C31"):INDIRECT("C510"),INDIRECT("C357"))&gt;1,1,0)+IF(COUNTIF(INDIRECT("C31"):INDIRECT("C510"),INDIRECT("C358"))&gt;1,1,0)+IF(COUNTIF(INDIRECT("C31"):INDIRECT("C510"),INDIRECT("C359"))&gt;1,1,0)+IF(COUNTIF(INDIRECT("C31"):INDIRECT("C510"),INDIRECT("C360"))&gt;1,1,0)+IF(COUNTIF(INDIRECT("C31"):INDIRECT("C510"),INDIRECT("C361"))&gt;1,1,0)+IF(COUNTIF(INDIRECT("C31"):INDIRECT("C510"),INDIRECT("C362"))&gt;1,1,0)+IF(COUNTIF(INDIRECT("C31"):INDIRECT("C510"),INDIRECT("C363"))&gt;1,1,0)+IF(COUNTIF(INDIRECT("C31"):INDIRECT("C510"),INDIRECT("C364"))&gt;1,1,0)+IF(COUNTIF(INDIRECT("C31"):INDIRECT("C510"),INDIRECT("C365"))&gt;1,1,0)+IF(COUNTIF(INDIRECT("C31"):INDIRECT("C510"),INDIRECT("C366"))&gt;1,1,0)+IF(COUNTIF(INDIRECT("C31"):INDIRECT("C510"),INDIRECT("C367"))&gt;1,1,0)+IF(COUNTIF(INDIRECT("C31"):INDIRECT("C510"),INDIRECT("C368"))&gt;1,1,0)+IF(COUNTIF(INDIRECT("C31"):INDIRECT("C510"),INDIRECT("C369"))&gt;1,1,0)+IF(COUNTIF(INDIRECT("C31"):INDIRECT("C510"),INDIRECT("C370"))&gt;1,1,0)+IF(COUNTIF(INDIRECT("C31"):INDIRECT("C510"),INDIRECT("C371"))&gt;1,1,0)+IF(COUNTIF(INDIRECT("C31"):INDIRECT("C510"),INDIRECT("C372"))&gt;1,1,0)+IF(COUNTIF(INDIRECT("C31"):INDIRECT("C510"),INDIRECT("C373"))&gt;1,1,0)+IF(COUNTIF(INDIRECT("C31"):INDIRECT("C510"),INDIRECT("C374"))&gt;1,1,0)+IF(COUNTIF(INDIRECT("C31"):INDIRECT("C510"),INDIRECT("C375"))&gt;1,1,0)+IF(COUNTIF(INDIRECT("C31"):INDIRECT("C510"),INDIRECT("C376"))&gt;1,1,0)+IF(COUNTIF(INDIRECT("C31"):INDIRECT("C510"),INDIRECT("C377"))&gt;1,1,0)+IF(COUNTIF(INDIRECT("C31"):INDIRECT("C510"),INDIRECT("C378"))&gt;1,1,0)+IF(COUNTIF(INDIRECT("C31"):INDIRECT("C510"),INDIRECT("C379"))&gt;1,1,0)+IF(COUNTIF(INDIRECT("C31"):INDIRECT("C510"),INDIRECT("C380"))&gt;1,1,0)+IF(COUNTIF(INDIRECT("C31"):INDIRECT("C510"),INDIRECT("C381"))&gt;1,1,0)+IF(COUNTIF(INDIRECT("C31"):INDIRECT("C510"),INDIRECT("C382"))&gt;1,1,0)</f>
        <v>0</v>
      </c>
      <c r="J27">
        <f ca="1">IF(COUNTIF(INDIRECT("C31"):INDIRECT("C510"),INDIRECT("C383"))&gt;1,1,0)+IF(COUNTIF(INDIRECT("C31"):INDIRECT("C510"),INDIRECT("C384"))&gt;1,1,0)+IF(COUNTIF(INDIRECT("C31"):INDIRECT("C510"),INDIRECT("C385"))&gt;1,1,0)+IF(COUNTIF(INDIRECT("C31"):INDIRECT("C510"),INDIRECT("C386"))&gt;1,1,0)+IF(COUNTIF(INDIRECT("C31"):INDIRECT("C510"),INDIRECT("C387"))&gt;1,1,0)+IF(COUNTIF(INDIRECT("C31"):INDIRECT("C510"),INDIRECT("C388"))&gt;1,1,0)+IF(COUNTIF(INDIRECT("C31"):INDIRECT("C510"),INDIRECT("C389"))&gt;1,1,0)+IF(COUNTIF(INDIRECT("C31"):INDIRECT("C510"),INDIRECT("C390"))&gt;1,1,0)+IF(COUNTIF(INDIRECT("C31"):INDIRECT("C510"),INDIRECT("C391"))&gt;1,1,0)+IF(COUNTIF(INDIRECT("C31"):INDIRECT("C510"),INDIRECT("C392"))&gt;1,1,0)+IF(COUNTIF(INDIRECT("C31"):INDIRECT("C510"),INDIRECT("C393"))&gt;1,1,0)+IF(COUNTIF(INDIRECT("C31"):INDIRECT("C510"),INDIRECT("C394"))&gt;1,1,0)+IF(COUNTIF(INDIRECT("C31"):INDIRECT("C510"),INDIRECT("C395"))&gt;1,1,0)+IF(COUNTIF(INDIRECT("C31"):INDIRECT("C510"),INDIRECT("C396"))&gt;1,1,0)+IF(COUNTIF(INDIRECT("C31"):INDIRECT("C510"),INDIRECT("C397"))&gt;1,1,0)+IF(COUNTIF(INDIRECT("C31"):INDIRECT("C510"),INDIRECT("C398"))&gt;1,1,0)+IF(COUNTIF(INDIRECT("C31"):INDIRECT("C510"),INDIRECT("C399"))&gt;1,1,0)+IF(COUNTIF(INDIRECT("C31"):INDIRECT("C510"),INDIRECT("C400"))&gt;1,1,0)+IF(COUNTIF(INDIRECT("C31"):INDIRECT("C510"),INDIRECT("C401"))&gt;1,1,0)+IF(COUNTIF(INDIRECT("C31"):INDIRECT("C510"),INDIRECT("C402"))&gt;1,1,0)+IF(COUNTIF(INDIRECT("C31"):INDIRECT("C510"),INDIRECT("C403"))&gt;1,1,0)+IF(COUNTIF(INDIRECT("C31"):INDIRECT("C510"),INDIRECT("C404"))&gt;1,1,0)+IF(COUNTIF(INDIRECT("C31"):INDIRECT("C510"),INDIRECT("C405"))&gt;1,1,0)+IF(COUNTIF(INDIRECT("C31"):INDIRECT("C510"),INDIRECT("C406"))&gt;1,1,0)+IF(COUNTIF(INDIRECT("C31"):INDIRECT("C510"),INDIRECT("C407"))&gt;1,1,0)+IF(COUNTIF(INDIRECT("C31"):INDIRECT("C510"),INDIRECT("C408"))&gt;1,1,0)+IF(COUNTIF(INDIRECT("C31"):INDIRECT("C510"),INDIRECT("C409"))&gt;1,1,0)+IF(COUNTIF(INDIRECT("C31"):INDIRECT("C510"),INDIRECT("C410"))&gt;1,1,0)+IF(COUNTIF(INDIRECT("C31"):INDIRECT("C510"),INDIRECT("C411"))&gt;1,1,0)+IF(COUNTIF(INDIRECT("C31"):INDIRECT("C510"),INDIRECT("C412"))&gt;1,1,0)+IF(COUNTIF(INDIRECT("C31"):INDIRECT("C510"),INDIRECT("C413"))&gt;1,1,0)+IF(COUNTIF(INDIRECT("C31"):INDIRECT("C510"),INDIRECT("C414"))&gt;1,1,0)</f>
        <v>0</v>
      </c>
      <c r="K27">
        <f ca="1">IF(COUNTIF(INDIRECT("C31"):INDIRECT("C510"),INDIRECT("C415"))&gt;1,1,0)+IF(COUNTIF(INDIRECT("C31"):INDIRECT("C510"),INDIRECT("C416"))&gt;1,1,0)+IF(COUNTIF(INDIRECT("C31"):INDIRECT("C510"),INDIRECT("C417"))&gt;1,1,0)+IF(COUNTIF(INDIRECT("C31"):INDIRECT("C510"),INDIRECT("C418"))&gt;1,1,0)+IF(COUNTIF(INDIRECT("C31"):INDIRECT("C510"),INDIRECT("C419"))&gt;1,1,0)+IF(COUNTIF(INDIRECT("C31"):INDIRECT("C510"),INDIRECT("C420"))&gt;1,1,0)+IF(COUNTIF(INDIRECT("C31"):INDIRECT("C510"),INDIRECT("C421"))&gt;1,1,0)+IF(COUNTIF(INDIRECT("C31"):INDIRECT("C510"),INDIRECT("C422"))&gt;1,1,0)+IF(COUNTIF(INDIRECT("C31"):INDIRECT("C510"),INDIRECT("C423"))&gt;1,1,0)+IF(COUNTIF(INDIRECT("C31"):INDIRECT("C510"),INDIRECT("C424"))&gt;1,1,0)+IF(COUNTIF(INDIRECT("C31"):INDIRECT("C510"),INDIRECT("C425"))&gt;1,1,0)+IF(COUNTIF(INDIRECT("C31"):INDIRECT("C510"),INDIRECT("C426"))&gt;1,1,0)+IF(COUNTIF(INDIRECT("C31"):INDIRECT("C510"),INDIRECT("C427"))&gt;1,1,0)+IF(COUNTIF(INDIRECT("C31"):INDIRECT("C510"),INDIRECT("C428"))&gt;1,1,0)+IF(COUNTIF(INDIRECT("C31"):INDIRECT("C510"),INDIRECT("C429"))&gt;1,1,0)+IF(COUNTIF(INDIRECT("C31"):INDIRECT("C510"),INDIRECT("C430"))&gt;1,1,0)+IF(COUNTIF(INDIRECT("C31"):INDIRECT("C510"),INDIRECT("C431"))&gt;1,1,0)+IF(COUNTIF(INDIRECT("C31"):INDIRECT("C510"),INDIRECT("C432"))&gt;1,1,0)+IF(COUNTIF(INDIRECT("C31"):INDIRECT("C510"),INDIRECT("C433"))&gt;1,1,0)+IF(COUNTIF(INDIRECT("C31"):INDIRECT("C510"),INDIRECT("C434"))&gt;1,1,0)+IF(COUNTIF(INDIRECT("C31"):INDIRECT("C510"),INDIRECT("C435"))&gt;1,1,0)+IF(COUNTIF(INDIRECT("C31"):INDIRECT("C510"),INDIRECT("C436"))&gt;1,1,0)+IF(COUNTIF(INDIRECT("C31"):INDIRECT("C510"),INDIRECT("C437"))&gt;1,1,0)+IF(COUNTIF(INDIRECT("C31"):INDIRECT("C510"),INDIRECT("C438"))&gt;1,1,0)+IF(COUNTIF(INDIRECT("C31"):INDIRECT("C510"),INDIRECT("C439"))&gt;1,1,0)+IF(COUNTIF(INDIRECT("C31"):INDIRECT("C510"),INDIRECT("C440"))&gt;1,1,0)+IF(COUNTIF(INDIRECT("C31"):INDIRECT("C510"),INDIRECT("C441"))&gt;1,1,0)+IF(COUNTIF(INDIRECT("C31"):INDIRECT("C510"),INDIRECT("C442"))&gt;1,1,0)+IF(COUNTIF(INDIRECT("C31"):INDIRECT("C510"),INDIRECT("C443"))&gt;1,1,0)+IF(COUNTIF(INDIRECT("C31"):INDIRECT("C510"),INDIRECT("C444"))&gt;1,1,0)+IF(COUNTIF(INDIRECT("C31"):INDIRECT("C510"),INDIRECT("C445"))&gt;1,1,0)+IF(COUNTIF(INDIRECT("C31"):INDIRECT("C510"),INDIRECT("C446"))&gt;1,1,0)</f>
        <v>0</v>
      </c>
      <c r="L27">
        <f ca="1">IF(COUNTIF(INDIRECT("C31"):INDIRECT("C510"),INDIRECT("C447"))&gt;1,1,0)+IF(COUNTIF(INDIRECT("C31"):INDIRECT("C510"),INDIRECT("C448"))&gt;1,1,0)+IF(COUNTIF(INDIRECT("C31"):INDIRECT("C510"),INDIRECT("C449"))&gt;1,1,0)+IF(COUNTIF(INDIRECT("C31"):INDIRECT("C510"),INDIRECT("C450"))&gt;1,1,0)+IF(COUNTIF(INDIRECT("C31"):INDIRECT("C510"),INDIRECT("C451"))&gt;1,1,0)+IF(COUNTIF(INDIRECT("C31"):INDIRECT("C510"),INDIRECT("C452"))&gt;1,1,0)+IF(COUNTIF(INDIRECT("C31"):INDIRECT("C510"),INDIRECT("C453"))&gt;1,1,0)+IF(COUNTIF(INDIRECT("C31"):INDIRECT("C510"),INDIRECT("C454"))&gt;1,1,0)+IF(COUNTIF(INDIRECT("C31"):INDIRECT("C510"),INDIRECT("C455"))&gt;1,1,0)+IF(COUNTIF(INDIRECT("C31"):INDIRECT("C510"),INDIRECT("C456"))&gt;1,1,0)+IF(COUNTIF(INDIRECT("C31"):INDIRECT("C510"),INDIRECT("C457"))&gt;1,1,0)+IF(COUNTIF(INDIRECT("C31"):INDIRECT("C510"),INDIRECT("C458"))&gt;1,1,0)+IF(COUNTIF(INDIRECT("C31"):INDIRECT("C510"),INDIRECT("C459"))&gt;1,1,0)+IF(COUNTIF(INDIRECT("C31"):INDIRECT("C510"),INDIRECT("C460"))&gt;1,1,0)+IF(COUNTIF(INDIRECT("C31"):INDIRECT("C510"),INDIRECT("C461"))&gt;1,1,0)+IF(COUNTIF(INDIRECT("C31"):INDIRECT("C510"),INDIRECT("C462"))&gt;1,1,0)+IF(COUNTIF(INDIRECT("C31"):INDIRECT("C510"),INDIRECT("C463"))&gt;1,1,0)+IF(COUNTIF(INDIRECT("C31"):INDIRECT("C510"),INDIRECT("C464"))&gt;1,1,0)+IF(COUNTIF(INDIRECT("C31"):INDIRECT("C510"),INDIRECT("C465"))&gt;1,1,0)+IF(COUNTIF(INDIRECT("C31"):INDIRECT("C510"),INDIRECT("C466"))&gt;1,1,0)+IF(COUNTIF(INDIRECT("C31"):INDIRECT("C510"),INDIRECT("C467"))&gt;1,1,0)+IF(COUNTIF(INDIRECT("C31"):INDIRECT("C510"),INDIRECT("C468"))&gt;1,1,0)+IF(COUNTIF(INDIRECT("C31"):INDIRECT("C510"),INDIRECT("C469"))&gt;1,1,0)+IF(COUNTIF(INDIRECT("C31"):INDIRECT("C510"),INDIRECT("C470"))&gt;1,1,0)+IF(COUNTIF(INDIRECT("C31"):INDIRECT("C510"),INDIRECT("C471"))&gt;1,1,0)+IF(COUNTIF(INDIRECT("C31"):INDIRECT("C510"),INDIRECT("C472"))&gt;1,1,0)+IF(COUNTIF(INDIRECT("C31"):INDIRECT("C510"),INDIRECT("C473"))&gt;1,1,0)+IF(COUNTIF(INDIRECT("C31"):INDIRECT("C510"),INDIRECT("C474"))&gt;1,1,0)+IF(COUNTIF(INDIRECT("C31"):INDIRECT("C510"),INDIRECT("C475"))&gt;1,1,0)+IF(COUNTIF(INDIRECT("C31"):INDIRECT("C510"),INDIRECT("C476"))&gt;1,1,0)+IF(COUNTIF(INDIRECT("C31"):INDIRECT("C510"),INDIRECT("C477"))&gt;1,1,0)+IF(COUNTIF(INDIRECT("C31"):INDIRECT("C510"),INDIRECT("C478"))&gt;1,1,0)</f>
        <v>0</v>
      </c>
      <c r="M27" s="78">
        <f ca="1">IF(COUNTIF(INDIRECT("C31"):INDIRECT("C510"),INDIRECT("C479"))&gt;1,1,0)+IF(COUNTIF(INDIRECT("C31"):INDIRECT("C510"),INDIRECT("C480"))&gt;1,1,0)+IF(COUNTIF(INDIRECT("C31"):INDIRECT("C510"),INDIRECT("C481"))&gt;1,1,0)+IF(COUNTIF(INDIRECT("C31"):INDIRECT("C510"),INDIRECT("C482"))&gt;1,1,0)+IF(COUNTIF(INDIRECT("C31"):INDIRECT("C510"),INDIRECT("C483"))&gt;1,1,0)+IF(COUNTIF(INDIRECT("C31"):INDIRECT("C510"),INDIRECT("C484"))&gt;1,1,0)+IF(COUNTIF(INDIRECT("C31"):INDIRECT("C510"),INDIRECT("C485"))&gt;1,1,0)+IF(COUNTIF(INDIRECT("C31"):INDIRECT("C510"),INDIRECT("C486"))&gt;1,1,0)+IF(COUNTIF(INDIRECT("C31"):INDIRECT("C510"),INDIRECT("C487"))&gt;1,1,0)+IF(COUNTIF(INDIRECT("C31"):INDIRECT("C510"),INDIRECT("C488"))&gt;1,1,0)+IF(COUNTIF(INDIRECT("C31"):INDIRECT("C510"),INDIRECT("C489"))&gt;1,1,0)+IF(COUNTIF(INDIRECT("C31"):INDIRECT("C510"),INDIRECT("C490"))&gt;1,1,0)+IF(COUNTIF(INDIRECT("C31"):INDIRECT("C510"),INDIRECT("C491"))&gt;1,1,0)+IF(COUNTIF(INDIRECT("C31"):INDIRECT("C510"),INDIRECT("C492"))&gt;1,1,0)+IF(COUNTIF(INDIRECT("C31"):INDIRECT("C510"),INDIRECT("C493"))&gt;1,1,0)+IF(COUNTIF(INDIRECT("C31"):INDIRECT("C510"),INDIRECT("C494"))&gt;1,1,0)+IF(COUNTIF(INDIRECT("C31"):INDIRECT("C510"),INDIRECT("C495"))&gt;1,1,0)+IF(COUNTIF(INDIRECT("C31"):INDIRECT("C510"),INDIRECT("C496"))&gt;1,1,0)+IF(COUNTIF(INDIRECT("C31"):INDIRECT("C510"),INDIRECT("C497"))&gt;1,1,0)+IF(COUNTIF(INDIRECT("C31"):INDIRECT("C510"),INDIRECT("C498"))&gt;1,1,0)+IF(COUNTIF(INDIRECT("C31"):INDIRECT("C510"),INDIRECT("C499"))&gt;1,1,0)+IF(COUNTIF(INDIRECT("C31"):INDIRECT("C510"),INDIRECT("C500"))&gt;1,1,0)+IF(COUNTIF(INDIRECT("C31"):INDIRECT("C510"),INDIRECT("C501"))&gt;1,1,0)+IF(COUNTIF(INDIRECT("C31"):INDIRECT("C510"),INDIRECT("C502"))&gt;1,1,0)+IF(COUNTIF(INDIRECT("C31"):INDIRECT("C510"),INDIRECT("C503"))&gt;1,1,0)+IF(COUNTIF(INDIRECT("C31"):INDIRECT("C510"),INDIRECT("C504"))&gt;1,1,0)+IF(COUNTIF(INDIRECT("C31"):INDIRECT("C510"),INDIRECT("C505"))&gt;1,1,0)+IF(COUNTIF(INDIRECT("C31"):INDIRECT("C510"),INDIRECT("C506"))&gt;1,1,0)+IF(COUNTIF(INDIRECT("C31"):INDIRECT("C510"),INDIRECT("C507"))&gt;1,1,0)+IF(COUNTIF(INDIRECT("C31"):INDIRECT("C510"),INDIRECT("C508"))&gt;1,1,0)+IF(COUNTIF(INDIRECT("C31"):INDIRECT("C510"),INDIRECT("C509"))&gt;1,1,0)+IF(COUNTIF(INDIRECT("C31"):INDIRECT("C510"),INDIRECT("C510"))&gt;1,1,0)</f>
        <v>0</v>
      </c>
    </row>
    <row r="28" spans="1:14" ht="77.25" customHeight="1">
      <c r="A28" s="138" t="str">
        <f ca="1">IF(SUM(D24:M27)&gt;0, "※※サンプル名の入力に誤りがあります。M列～O列の内容を参考に、修正をお願い致します。※※" &amp; CHAR(10),"サンプル名の入力に誤りがある場合、内容が表示されます。送信前にご確認お願い致します。")&amp;IF(SUM(D24:M24)&gt;0,"■英数字ハイフン以外の文字が入力されている箇所があります。", "") &amp; IF(SUM(C25:M25)&gt;0,"■15文字超えで入力されている箇所があります。", "")&amp;IF(SUM(C24:M27)&gt;0, CHAR(10) &amp; "補足：セル移動などを行うと、誤ったエラーが表示されてしまう場合があります。エラーを解消できない場合はそのままお送りください。当社で確認いたします","")</f>
        <v>サンプル名の入力に誤りがある場合、内容が表示されます。送信前にご確認お願い致します。
補足：セル移動などを行うと、誤ったエラーが表示されてしまう場合があります。エラーを解消できない場合はそのままお送りください。当社で確認いたします</v>
      </c>
      <c r="B28" s="138"/>
      <c r="C28" s="138"/>
      <c r="D28" s="138"/>
      <c r="E28" s="138"/>
      <c r="F28" s="138"/>
      <c r="G28" s="138"/>
      <c r="H28" s="138"/>
      <c r="I28" s="138"/>
      <c r="J28" s="44"/>
      <c r="K28" s="44"/>
      <c r="L28" s="70"/>
      <c r="N28" s="79" t="s">
        <v>147</v>
      </c>
    </row>
    <row r="29" spans="1:14" ht="33" customHeight="1">
      <c r="A29" s="5" t="s">
        <v>3</v>
      </c>
      <c r="B29" s="5" t="s">
        <v>179</v>
      </c>
      <c r="C29" s="5" t="s">
        <v>8</v>
      </c>
      <c r="D29" s="5" t="s">
        <v>4</v>
      </c>
      <c r="E29" s="5" t="s">
        <v>2</v>
      </c>
      <c r="F29" s="97" t="s">
        <v>172</v>
      </c>
      <c r="G29" s="91" t="s">
        <v>174</v>
      </c>
      <c r="H29" s="5" t="s">
        <v>176</v>
      </c>
      <c r="I29" s="5" t="s">
        <v>7</v>
      </c>
      <c r="J29" s="113" t="s">
        <v>10</v>
      </c>
      <c r="K29" s="114"/>
      <c r="L29" s="114"/>
    </row>
    <row r="30" spans="1:14" s="17" customFormat="1" ht="113.25" customHeight="1">
      <c r="A30" s="52" t="s">
        <v>85</v>
      </c>
      <c r="B30" s="94" t="s">
        <v>180</v>
      </c>
      <c r="C30" s="53" t="s">
        <v>171</v>
      </c>
      <c r="D30" s="14" t="s">
        <v>166</v>
      </c>
      <c r="E30" s="94" t="s">
        <v>178</v>
      </c>
      <c r="F30" s="15" t="s">
        <v>173</v>
      </c>
      <c r="G30" s="92"/>
      <c r="H30" s="95" t="s">
        <v>177</v>
      </c>
      <c r="I30" s="62" t="s">
        <v>175</v>
      </c>
      <c r="J30" s="16" t="s">
        <v>144</v>
      </c>
      <c r="K30" s="16" t="s">
        <v>12</v>
      </c>
      <c r="L30" s="16" t="s">
        <v>140</v>
      </c>
      <c r="M30" s="80"/>
      <c r="N30" s="81" t="s">
        <v>149</v>
      </c>
    </row>
    <row r="31" spans="1:14">
      <c r="A31" s="101">
        <v>1</v>
      </c>
      <c r="B31" s="101"/>
      <c r="C31" s="104">
        <v>1</v>
      </c>
      <c r="D31" s="101" t="s">
        <v>182</v>
      </c>
      <c r="E31" s="101" t="s">
        <v>183</v>
      </c>
      <c r="F31" s="105" t="s">
        <v>189</v>
      </c>
      <c r="G31" s="107">
        <v>1</v>
      </c>
      <c r="H31" s="109" t="s">
        <v>184</v>
      </c>
      <c r="I31" s="99" t="s">
        <v>185</v>
      </c>
      <c r="J31" s="76" t="str" cm="1">
        <f t="array" aca="1" ref="J31" ca="1">IF(COUNT(INDEX(FIND(MID(UPPER(D31),ROW(INDIRECT("$1:$"&amp;LEN(D31))),1),"ABCDEFGHIJKLMNOPQRSTUVWXYZ1234567890-"),))=LEN(D31), "","×")</f>
        <v/>
      </c>
      <c r="K31" s="76"/>
      <c r="L31" s="77" t="str">
        <f>IF(LEN(D31)&gt;15,"×","")</f>
        <v/>
      </c>
      <c r="N31" s="82" t="s">
        <v>150</v>
      </c>
    </row>
    <row r="32" spans="1:14">
      <c r="A32" s="102">
        <v>1</v>
      </c>
      <c r="B32" s="103" t="s">
        <v>179</v>
      </c>
      <c r="C32" s="103" t="s">
        <v>181</v>
      </c>
      <c r="D32" s="103" t="s">
        <v>182</v>
      </c>
      <c r="E32" s="103" t="s">
        <v>183</v>
      </c>
      <c r="F32" s="106">
        <v>1000000</v>
      </c>
      <c r="G32" s="108">
        <v>1</v>
      </c>
      <c r="H32" s="110" t="s">
        <v>184</v>
      </c>
      <c r="I32" s="100" t="s">
        <v>185</v>
      </c>
      <c r="J32" s="76" t="str" cm="1">
        <f t="array" aca="1" ref="J32" ca="1">IF(COUNT(INDEX(FIND(MID(UPPER(D32),ROW(INDIRECT("$1:$"&amp;LEN(D32))),1),"ABCDEFGHIJKLMNOPQRSTUVWXYZ1234567890-"),))=LEN(D32), "","×")</f>
        <v/>
      </c>
      <c r="K32" s="76"/>
      <c r="L32" s="77" t="str">
        <f t="shared" ref="L32:L95" si="0">IF(LEN(D32)&gt;15,"×","")</f>
        <v/>
      </c>
      <c r="N32" s="59" t="s">
        <v>151</v>
      </c>
    </row>
    <row r="33" spans="1:14">
      <c r="D33" s="1"/>
      <c r="F33" s="98"/>
      <c r="H33" s="4"/>
      <c r="I33" s="3"/>
      <c r="J33" s="76" t="str" cm="1">
        <f t="array" aca="1" ref="J33" ca="1">IF(COUNT(INDEX(FIND(MID(UPPER(D33),ROW(INDIRECT("$1:$"&amp;LEN(D33))),1),"ABCDEFGHIJKLMNOPQRSTUVWXYZ1234567890-"),))=LEN(D33), "","×")</f>
        <v/>
      </c>
      <c r="K33" s="76" t="str">
        <f t="shared" ref="K33:K95" si="1">IF(COUNTIF(D$31:D$520,D33)&gt;1,"重複!","")</f>
        <v/>
      </c>
      <c r="L33" s="77" t="str">
        <f t="shared" si="0"/>
        <v/>
      </c>
      <c r="N33" s="59" t="s">
        <v>152</v>
      </c>
    </row>
    <row r="34" spans="1:14">
      <c r="F34" s="98"/>
      <c r="H34" s="4"/>
      <c r="I34" s="3"/>
      <c r="J34" s="76" t="str" cm="1">
        <f t="array" aca="1" ref="J34" ca="1">IF(COUNT(INDEX(FIND(MID(UPPER(D34),ROW(INDIRECT("$1:$"&amp;LEN(D34))),1),"ABCDEFGHIJKLMNOPQRSTUVWXYZ1234567890-"),))=LEN(D34), "","×")</f>
        <v/>
      </c>
      <c r="K34" s="76" t="str">
        <f t="shared" si="1"/>
        <v/>
      </c>
      <c r="L34" s="77" t="str">
        <f t="shared" si="0"/>
        <v/>
      </c>
    </row>
    <row r="35" spans="1:14">
      <c r="F35" s="98"/>
      <c r="H35" s="4"/>
      <c r="I35" s="3"/>
      <c r="J35" s="76" t="str" cm="1">
        <f t="array" aca="1" ref="J35" ca="1">IF(COUNT(INDEX(FIND(MID(UPPER(D35),ROW(INDIRECT("$1:$"&amp;LEN(D35))),1),"ABCDEFGHIJKLMNOPQRSTUVWXYZ1234567890-"),))=LEN(D35), "","×")</f>
        <v/>
      </c>
      <c r="K35" s="76" t="str">
        <f t="shared" si="1"/>
        <v/>
      </c>
      <c r="L35" s="77" t="str">
        <f t="shared" si="0"/>
        <v/>
      </c>
    </row>
    <row r="36" spans="1:14">
      <c r="F36" s="98"/>
      <c r="H36" s="4"/>
      <c r="I36" s="3"/>
      <c r="J36" s="76" t="str" cm="1">
        <f t="array" aca="1" ref="J36" ca="1">IF(COUNT(INDEX(FIND(MID(UPPER(D36),ROW(INDIRECT("$1:$"&amp;LEN(D36))),1),"ABCDEFGHIJKLMNOPQRSTUVWXYZ1234567890-"),))=LEN(D36), "","×")</f>
        <v/>
      </c>
      <c r="K36" s="76" t="str">
        <f t="shared" si="1"/>
        <v/>
      </c>
      <c r="L36" s="77" t="str">
        <f t="shared" si="0"/>
        <v/>
      </c>
    </row>
    <row r="37" spans="1:14">
      <c r="F37" s="98"/>
      <c r="H37" s="4"/>
      <c r="I37" s="3"/>
      <c r="J37" s="76" t="str" cm="1">
        <f t="array" aca="1" ref="J37" ca="1">IF(COUNT(INDEX(FIND(MID(UPPER(D37),ROW(INDIRECT("$1:$"&amp;LEN(D37))),1),"ABCDEFGHIJKLMNOPQRSTUVWXYZ1234567890-"),))=LEN(D37), "","×")</f>
        <v/>
      </c>
      <c r="K37" s="76" t="str">
        <f t="shared" si="1"/>
        <v/>
      </c>
      <c r="L37" s="77" t="str">
        <f t="shared" si="0"/>
        <v/>
      </c>
    </row>
    <row r="38" spans="1:14">
      <c r="A38" s="96"/>
      <c r="F38" s="98"/>
      <c r="H38" s="4"/>
      <c r="I38" s="3"/>
      <c r="J38" s="76" t="str" cm="1">
        <f t="array" aca="1" ref="J38" ca="1">IF(COUNT(INDEX(FIND(MID(UPPER(D38),ROW(INDIRECT("$1:$"&amp;LEN(D38))),1),"ABCDEFGHIJKLMNOPQRSTUVWXYZ1234567890-"),))=LEN(D38), "","×")</f>
        <v/>
      </c>
      <c r="K38" s="76" t="str">
        <f t="shared" si="1"/>
        <v/>
      </c>
      <c r="L38" s="77" t="str">
        <f t="shared" si="0"/>
        <v/>
      </c>
    </row>
    <row r="39" spans="1:14">
      <c r="F39" s="98"/>
      <c r="H39" s="4"/>
      <c r="I39" s="3"/>
      <c r="J39" s="76" t="str" cm="1">
        <f t="array" aca="1" ref="J39" ca="1">IF(COUNT(INDEX(FIND(MID(UPPER(D39),ROW(INDIRECT("$1:$"&amp;LEN(D39))),1),"ABCDEFGHIJKLMNOPQRSTUVWXYZ1234567890-"),))=LEN(D39), "","×")</f>
        <v/>
      </c>
      <c r="K39" s="76" t="str">
        <f t="shared" si="1"/>
        <v/>
      </c>
      <c r="L39" s="77" t="str">
        <f t="shared" si="0"/>
        <v/>
      </c>
    </row>
    <row r="40" spans="1:14">
      <c r="F40" s="98"/>
      <c r="H40" s="4"/>
      <c r="I40" s="3"/>
      <c r="J40" s="76" t="str" cm="1">
        <f t="array" aca="1" ref="J40" ca="1">IF(COUNT(INDEX(FIND(MID(UPPER(D40),ROW(INDIRECT("$1:$"&amp;LEN(D40))),1),"ABCDEFGHIJKLMNOPQRSTUVWXYZ1234567890-"),))=LEN(D40), "","×")</f>
        <v/>
      </c>
      <c r="K40" s="76" t="str">
        <f t="shared" si="1"/>
        <v/>
      </c>
      <c r="L40" s="77" t="str">
        <f t="shared" si="0"/>
        <v/>
      </c>
    </row>
    <row r="41" spans="1:14">
      <c r="F41" s="98"/>
      <c r="H41" s="4"/>
      <c r="I41" s="3"/>
      <c r="J41" s="76" t="str" cm="1">
        <f t="array" aca="1" ref="J41" ca="1">IF(COUNT(INDEX(FIND(MID(UPPER(D41),ROW(INDIRECT("$1:$"&amp;LEN(D41))),1),"ABCDEFGHIJKLMNOPQRSTUVWXYZ1234567890-"),))=LEN(D41), "","×")</f>
        <v/>
      </c>
      <c r="K41" s="76" t="str">
        <f t="shared" si="1"/>
        <v/>
      </c>
      <c r="L41" s="77" t="str">
        <f t="shared" si="0"/>
        <v/>
      </c>
    </row>
    <row r="42" spans="1:14">
      <c r="F42" s="98"/>
      <c r="H42" s="4"/>
      <c r="I42" s="3"/>
      <c r="J42" s="76" t="str" cm="1">
        <f t="array" aca="1" ref="J42" ca="1">IF(COUNT(INDEX(FIND(MID(UPPER(D42),ROW(INDIRECT("$1:$"&amp;LEN(D42))),1),"ABCDEFGHIJKLMNOPQRSTUVWXYZ1234567890-"),))=LEN(D42), "","×")</f>
        <v/>
      </c>
      <c r="K42" s="76" t="str">
        <f t="shared" si="1"/>
        <v/>
      </c>
      <c r="L42" s="77" t="str">
        <f t="shared" si="0"/>
        <v/>
      </c>
    </row>
    <row r="43" spans="1:14">
      <c r="F43" s="98"/>
      <c r="H43" s="4"/>
      <c r="I43" s="3"/>
      <c r="J43" s="76" t="str" cm="1">
        <f t="array" aca="1" ref="J43" ca="1">IF(COUNT(INDEX(FIND(MID(UPPER(D43),ROW(INDIRECT("$1:$"&amp;LEN(D43))),1),"ABCDEFGHIJKLMNOPQRSTUVWXYZ1234567890-"),))=LEN(D43), "","×")</f>
        <v/>
      </c>
      <c r="K43" s="76" t="str">
        <f t="shared" si="1"/>
        <v/>
      </c>
      <c r="L43" s="77" t="str">
        <f t="shared" si="0"/>
        <v/>
      </c>
    </row>
    <row r="44" spans="1:14">
      <c r="F44" s="98"/>
      <c r="H44" s="4"/>
      <c r="I44" s="3"/>
      <c r="J44" s="76" t="str" cm="1">
        <f t="array" aca="1" ref="J44" ca="1">IF(COUNT(INDEX(FIND(MID(UPPER(D44),ROW(INDIRECT("$1:$"&amp;LEN(D44))),1),"ABCDEFGHIJKLMNOPQRSTUVWXYZ1234567890-"),))=LEN(D44), "","×")</f>
        <v/>
      </c>
      <c r="K44" s="76" t="str">
        <f t="shared" si="1"/>
        <v/>
      </c>
      <c r="L44" s="77" t="str">
        <f t="shared" si="0"/>
        <v/>
      </c>
    </row>
    <row r="45" spans="1:14">
      <c r="F45" s="98"/>
      <c r="H45" s="4"/>
      <c r="I45" s="3"/>
      <c r="J45" s="76" t="str" cm="1">
        <f t="array" aca="1" ref="J45" ca="1">IF(COUNT(INDEX(FIND(MID(UPPER(D45),ROW(INDIRECT("$1:$"&amp;LEN(D45))),1),"ABCDEFGHIJKLMNOPQRSTUVWXYZ1234567890-"),))=LEN(D45), "","×")</f>
        <v/>
      </c>
      <c r="K45" s="76" t="str">
        <f t="shared" si="1"/>
        <v/>
      </c>
      <c r="L45" s="77" t="str">
        <f t="shared" si="0"/>
        <v/>
      </c>
    </row>
    <row r="46" spans="1:14">
      <c r="D46" s="1"/>
      <c r="F46" s="98"/>
      <c r="H46" s="4"/>
      <c r="I46" s="3"/>
      <c r="J46" s="76" t="str" cm="1">
        <f t="array" aca="1" ref="J46" ca="1">IF(COUNT(INDEX(FIND(MID(UPPER(D46),ROW(INDIRECT("$1:$"&amp;LEN(D46))),1),"ABCDEFGHIJKLMNOPQRSTUVWXYZ1234567890-"),))=LEN(D46), "","×")</f>
        <v/>
      </c>
      <c r="K46" s="76" t="str">
        <f t="shared" si="1"/>
        <v/>
      </c>
      <c r="L46" s="77" t="str">
        <f t="shared" si="0"/>
        <v/>
      </c>
      <c r="N46" s="59" t="s">
        <v>153</v>
      </c>
    </row>
    <row r="47" spans="1:14">
      <c r="F47" s="98"/>
      <c r="H47" s="4"/>
      <c r="I47" s="3"/>
      <c r="J47" s="76" t="str" cm="1">
        <f t="array" aca="1" ref="J47" ca="1">IF(COUNT(INDEX(FIND(MID(UPPER(D47),ROW(INDIRECT("$1:$"&amp;LEN(D47))),1),"ABCDEFGHIJKLMNOPQRSTUVWXYZ1234567890-"),))=LEN(D47), "","×")</f>
        <v/>
      </c>
      <c r="K47" s="76" t="str">
        <f t="shared" si="1"/>
        <v/>
      </c>
      <c r="L47" s="77" t="str">
        <f t="shared" si="0"/>
        <v/>
      </c>
    </row>
    <row r="48" spans="1:14">
      <c r="F48" s="98"/>
      <c r="H48" s="4"/>
      <c r="I48" s="3"/>
      <c r="J48" s="76" t="str" cm="1">
        <f t="array" aca="1" ref="J48" ca="1">IF(COUNT(INDEX(FIND(MID(UPPER(D48),ROW(INDIRECT("$1:$"&amp;LEN(D48))),1),"ABCDEFGHIJKLMNOPQRSTUVWXYZ1234567890-"),))=LEN(D48), "","×")</f>
        <v/>
      </c>
      <c r="K48" s="76" t="str">
        <f t="shared" si="1"/>
        <v/>
      </c>
      <c r="L48" s="77" t="str">
        <f t="shared" si="0"/>
        <v/>
      </c>
    </row>
    <row r="49" spans="4:14">
      <c r="D49" s="1"/>
      <c r="F49" s="98"/>
      <c r="H49" s="4"/>
      <c r="I49" s="3"/>
      <c r="J49" s="76" t="str" cm="1">
        <f t="array" aca="1" ref="J49" ca="1">IF(COUNT(INDEX(FIND(MID(UPPER(D49),ROW(INDIRECT("$1:$"&amp;LEN(D49))),1),"ABCDEFGHIJKLMNOPQRSTUVWXYZ1234567890-"),))=LEN(D49), "","×")</f>
        <v/>
      </c>
      <c r="K49" s="76" t="str">
        <f t="shared" si="1"/>
        <v/>
      </c>
      <c r="L49" s="77" t="str">
        <f t="shared" si="0"/>
        <v/>
      </c>
    </row>
    <row r="50" spans="4:14">
      <c r="F50" s="98"/>
      <c r="H50" s="4"/>
      <c r="I50" s="3"/>
      <c r="J50" s="76" t="str" cm="1">
        <f t="array" aca="1" ref="J50" ca="1">IF(COUNT(INDEX(FIND(MID(UPPER(D50),ROW(INDIRECT("$1:$"&amp;LEN(D50))),1),"ABCDEFGHIJKLMNOPQRSTUVWXYZ1234567890-"),))=LEN(D50), "","×")</f>
        <v/>
      </c>
      <c r="K50" s="76" t="str">
        <f t="shared" si="1"/>
        <v/>
      </c>
      <c r="L50" s="77" t="str">
        <f t="shared" si="0"/>
        <v/>
      </c>
    </row>
    <row r="51" spans="4:14">
      <c r="F51" s="98"/>
      <c r="H51" s="4"/>
      <c r="I51" s="3"/>
      <c r="J51" s="76" t="str" cm="1">
        <f t="array" aca="1" ref="J51" ca="1">IF(COUNT(INDEX(FIND(MID(UPPER(D51),ROW(INDIRECT("$1:$"&amp;LEN(D51))),1),"ABCDEFGHIJKLMNOPQRSTUVWXYZ1234567890-"),))=LEN(D51), "","×")</f>
        <v/>
      </c>
      <c r="K51" s="76" t="str">
        <f t="shared" si="1"/>
        <v/>
      </c>
      <c r="L51" s="77" t="str">
        <f t="shared" si="0"/>
        <v/>
      </c>
    </row>
    <row r="52" spans="4:14">
      <c r="D52" s="1"/>
      <c r="F52" s="98"/>
      <c r="H52" s="4"/>
      <c r="I52" s="3"/>
      <c r="J52" s="76" t="str" cm="1">
        <f t="array" aca="1" ref="J52" ca="1">IF(COUNT(INDEX(FIND(MID(UPPER(D52),ROW(INDIRECT("$1:$"&amp;LEN(D52))),1),"ABCDEFGHIJKLMNOPQRSTUVWXYZ1234567890-"),))=LEN(D52), "","×")</f>
        <v/>
      </c>
      <c r="K52" s="76" t="str">
        <f t="shared" si="1"/>
        <v/>
      </c>
      <c r="L52" s="77" t="str">
        <f t="shared" si="0"/>
        <v/>
      </c>
    </row>
    <row r="53" spans="4:14">
      <c r="F53" s="98"/>
      <c r="H53" s="4"/>
      <c r="I53" s="3"/>
      <c r="J53" s="76" t="str" cm="1">
        <f t="array" aca="1" ref="J53" ca="1">IF(COUNT(INDEX(FIND(MID(UPPER(D53),ROW(INDIRECT("$1:$"&amp;LEN(D53))),1),"ABCDEFGHIJKLMNOPQRSTUVWXYZ1234567890-"),))=LEN(D53), "","×")</f>
        <v/>
      </c>
      <c r="K53" s="76" t="str">
        <f t="shared" si="1"/>
        <v/>
      </c>
      <c r="L53" s="77" t="str">
        <f t="shared" si="0"/>
        <v/>
      </c>
    </row>
    <row r="54" spans="4:14">
      <c r="F54" s="98"/>
      <c r="H54" s="4"/>
      <c r="I54" s="3"/>
      <c r="J54" s="76" t="str" cm="1">
        <f t="array" aca="1" ref="J54" ca="1">IF(COUNT(INDEX(FIND(MID(UPPER(D54),ROW(INDIRECT("$1:$"&amp;LEN(D54))),1),"ABCDEFGHIJKLMNOPQRSTUVWXYZ1234567890-"),))=LEN(D54), "","×")</f>
        <v/>
      </c>
      <c r="K54" s="76" t="str">
        <f t="shared" si="1"/>
        <v/>
      </c>
      <c r="L54" s="77" t="str">
        <f t="shared" si="0"/>
        <v/>
      </c>
    </row>
    <row r="55" spans="4:14">
      <c r="D55" s="1"/>
      <c r="F55" s="98"/>
      <c r="H55" s="4"/>
      <c r="I55" s="3"/>
      <c r="J55" s="76" t="str" cm="1">
        <f t="array" aca="1" ref="J55" ca="1">IF(COUNT(INDEX(FIND(MID(UPPER(D55),ROW(INDIRECT("$1:$"&amp;LEN(D55))),1),"ABCDEFGHIJKLMNOPQRSTUVWXYZ1234567890-"),))=LEN(D55), "","×")</f>
        <v/>
      </c>
      <c r="K55" s="76" t="str">
        <f t="shared" si="1"/>
        <v/>
      </c>
      <c r="L55" s="77" t="str">
        <f t="shared" si="0"/>
        <v/>
      </c>
    </row>
    <row r="56" spans="4:14">
      <c r="F56" s="98"/>
      <c r="H56" s="4"/>
      <c r="I56" s="3"/>
      <c r="J56" s="76" t="str" cm="1">
        <f t="array" aca="1" ref="J56" ca="1">IF(COUNT(INDEX(FIND(MID(UPPER(D56),ROW(INDIRECT("$1:$"&amp;LEN(D56))),1),"ABCDEFGHIJKLMNOPQRSTUVWXYZ1234567890-"),))=LEN(D56), "","×")</f>
        <v/>
      </c>
      <c r="K56" s="76" t="str">
        <f t="shared" si="1"/>
        <v/>
      </c>
      <c r="L56" s="77" t="str">
        <f t="shared" si="0"/>
        <v/>
      </c>
    </row>
    <row r="57" spans="4:14">
      <c r="F57" s="98"/>
      <c r="H57" s="4"/>
      <c r="I57" s="3"/>
      <c r="J57" s="76" t="str" cm="1">
        <f t="array" aca="1" ref="J57" ca="1">IF(COUNT(INDEX(FIND(MID(UPPER(D57),ROW(INDIRECT("$1:$"&amp;LEN(D57))),1),"ABCDEFGHIJKLMNOPQRSTUVWXYZ1234567890-"),))=LEN(D57), "","×")</f>
        <v/>
      </c>
      <c r="K57" s="76" t="str">
        <f t="shared" si="1"/>
        <v/>
      </c>
      <c r="L57" s="77" t="str">
        <f t="shared" si="0"/>
        <v/>
      </c>
    </row>
    <row r="58" spans="4:14">
      <c r="D58" s="1"/>
      <c r="F58" s="98"/>
      <c r="H58" s="4"/>
      <c r="I58" s="3"/>
      <c r="J58" s="76" t="str" cm="1">
        <f t="array" aca="1" ref="J58" ca="1">IF(COUNT(INDEX(FIND(MID(UPPER(D58),ROW(INDIRECT("$1:$"&amp;LEN(D58))),1),"ABCDEFGHIJKLMNOPQRSTUVWXYZ1234567890-"),))=LEN(D58), "","×")</f>
        <v/>
      </c>
      <c r="K58" s="76" t="str">
        <f t="shared" si="1"/>
        <v/>
      </c>
      <c r="L58" s="77" t="str">
        <f t="shared" si="0"/>
        <v/>
      </c>
      <c r="N58" s="82"/>
    </row>
    <row r="59" spans="4:14">
      <c r="F59" s="98"/>
      <c r="H59" s="4"/>
      <c r="I59" s="3"/>
      <c r="J59" s="76" t="str" cm="1">
        <f t="array" aca="1" ref="J59" ca="1">IF(COUNT(INDEX(FIND(MID(UPPER(D59),ROW(INDIRECT("$1:$"&amp;LEN(D59))),1),"ABCDEFGHIJKLMNOPQRSTUVWXYZ1234567890-"),))=LEN(D59), "","×")</f>
        <v/>
      </c>
      <c r="K59" s="76" t="str">
        <f t="shared" si="1"/>
        <v/>
      </c>
      <c r="L59" s="77" t="str">
        <f t="shared" si="0"/>
        <v/>
      </c>
    </row>
    <row r="60" spans="4:14">
      <c r="F60" s="98"/>
      <c r="H60" s="4"/>
      <c r="I60" s="3"/>
      <c r="J60" s="76" t="str" cm="1">
        <f t="array" aca="1" ref="J60" ca="1">IF(COUNT(INDEX(FIND(MID(UPPER(D60),ROW(INDIRECT("$1:$"&amp;LEN(D60))),1),"ABCDEFGHIJKLMNOPQRSTUVWXYZ1234567890-"),))=LEN(D60), "","×")</f>
        <v/>
      </c>
      <c r="K60" s="76" t="str">
        <f t="shared" si="1"/>
        <v/>
      </c>
      <c r="L60" s="77" t="str">
        <f t="shared" si="0"/>
        <v/>
      </c>
    </row>
    <row r="61" spans="4:14">
      <c r="D61" s="1"/>
      <c r="F61" s="98"/>
      <c r="H61" s="4"/>
      <c r="I61" s="3"/>
      <c r="J61" s="76" t="str" cm="1">
        <f t="array" aca="1" ref="J61" ca="1">IF(COUNT(INDEX(FIND(MID(UPPER(D61),ROW(INDIRECT("$1:$"&amp;LEN(D61))),1),"ABCDEFGHIJKLMNOPQRSTUVWXYZ1234567890-"),))=LEN(D61), "","×")</f>
        <v/>
      </c>
      <c r="K61" s="76" t="str">
        <f t="shared" si="1"/>
        <v/>
      </c>
      <c r="L61" s="77" t="str">
        <f t="shared" si="0"/>
        <v/>
      </c>
    </row>
    <row r="62" spans="4:14">
      <c r="F62" s="98"/>
      <c r="H62" s="4"/>
      <c r="I62" s="3"/>
      <c r="J62" s="76" t="str" cm="1">
        <f t="array" aca="1" ref="J62" ca="1">IF(COUNT(INDEX(FIND(MID(UPPER(D62),ROW(INDIRECT("$1:$"&amp;LEN(D62))),1),"ABCDEFGHIJKLMNOPQRSTUVWXYZ1234567890-"),))=LEN(D62), "","×")</f>
        <v/>
      </c>
      <c r="K62" s="76" t="str">
        <f t="shared" si="1"/>
        <v/>
      </c>
      <c r="L62" s="77" t="str">
        <f t="shared" si="0"/>
        <v/>
      </c>
    </row>
    <row r="63" spans="4:14">
      <c r="F63" s="98"/>
      <c r="H63" s="4"/>
      <c r="I63" s="3"/>
      <c r="J63" s="76" t="str" cm="1">
        <f t="array" aca="1" ref="J63" ca="1">IF(COUNT(INDEX(FIND(MID(UPPER(D63),ROW(INDIRECT("$1:$"&amp;LEN(D63))),1),"ABCDEFGHIJKLMNOPQRSTUVWXYZ1234567890-"),))=LEN(D63), "","×")</f>
        <v/>
      </c>
      <c r="K63" s="76" t="str">
        <f t="shared" si="1"/>
        <v/>
      </c>
      <c r="L63" s="77" t="str">
        <f t="shared" si="0"/>
        <v/>
      </c>
    </row>
    <row r="64" spans="4:14">
      <c r="D64" s="1"/>
      <c r="F64" s="98"/>
      <c r="H64" s="4"/>
      <c r="I64" s="3"/>
      <c r="J64" s="76" t="str" cm="1">
        <f t="array" aca="1" ref="J64" ca="1">IF(COUNT(INDEX(FIND(MID(UPPER(D64),ROW(INDIRECT("$1:$"&amp;LEN(D64))),1),"ABCDEFGHIJKLMNOPQRSTUVWXYZ1234567890-"),))=LEN(D64), "","×")</f>
        <v/>
      </c>
      <c r="K64" s="76" t="str">
        <f t="shared" si="1"/>
        <v/>
      </c>
      <c r="L64" s="77" t="str">
        <f t="shared" si="0"/>
        <v/>
      </c>
    </row>
    <row r="65" spans="4:14">
      <c r="F65" s="98"/>
      <c r="H65" s="4"/>
      <c r="I65" s="3"/>
      <c r="J65" s="76" t="str" cm="1">
        <f t="array" aca="1" ref="J65" ca="1">IF(COUNT(INDEX(FIND(MID(UPPER(D65),ROW(INDIRECT("$1:$"&amp;LEN(D65))),1),"ABCDEFGHIJKLMNOPQRSTUVWXYZ1234567890-"),))=LEN(D65), "","×")</f>
        <v/>
      </c>
      <c r="K65" s="76" t="str">
        <f t="shared" si="1"/>
        <v/>
      </c>
      <c r="L65" s="77" t="str">
        <f t="shared" si="0"/>
        <v/>
      </c>
    </row>
    <row r="66" spans="4:14">
      <c r="F66" s="98"/>
      <c r="H66" s="4"/>
      <c r="I66" s="3"/>
      <c r="J66" s="76" t="str" cm="1">
        <f t="array" aca="1" ref="J66" ca="1">IF(COUNT(INDEX(FIND(MID(UPPER(D66),ROW(INDIRECT("$1:$"&amp;LEN(D66))),1),"ABCDEFGHIJKLMNOPQRSTUVWXYZ1234567890-"),))=LEN(D66), "","×")</f>
        <v/>
      </c>
      <c r="K66" s="76" t="str">
        <f t="shared" si="1"/>
        <v/>
      </c>
      <c r="L66" s="77" t="str">
        <f t="shared" si="0"/>
        <v/>
      </c>
    </row>
    <row r="67" spans="4:14">
      <c r="D67" s="1"/>
      <c r="F67" s="98"/>
      <c r="H67" s="4"/>
      <c r="I67" s="3"/>
      <c r="J67" s="76" t="str" cm="1">
        <f t="array" aca="1" ref="J67" ca="1">IF(COUNT(INDEX(FIND(MID(UPPER(D67),ROW(INDIRECT("$1:$"&amp;LEN(D67))),1),"ABCDEFGHIJKLMNOPQRSTUVWXYZ1234567890-"),))=LEN(D67), "","×")</f>
        <v/>
      </c>
      <c r="K67" s="76" t="str">
        <f t="shared" si="1"/>
        <v/>
      </c>
      <c r="L67" s="77" t="str">
        <f t="shared" si="0"/>
        <v/>
      </c>
    </row>
    <row r="68" spans="4:14">
      <c r="F68" s="4"/>
      <c r="H68" s="4"/>
      <c r="I68" s="3"/>
      <c r="J68" s="76" t="str" cm="1">
        <f t="array" aca="1" ref="J68" ca="1">IF(COUNT(INDEX(FIND(MID(UPPER(D68),ROW(INDIRECT("$1:$"&amp;LEN(D68))),1),"ABCDEFGHIJKLMNOPQRSTUVWXYZ1234567890-"),))=LEN(D68), "","×")</f>
        <v/>
      </c>
      <c r="K68" s="76" t="str">
        <f t="shared" si="1"/>
        <v/>
      </c>
      <c r="L68" s="77" t="str">
        <f t="shared" si="0"/>
        <v/>
      </c>
    </row>
    <row r="69" spans="4:14">
      <c r="F69" s="4"/>
      <c r="H69" s="4"/>
      <c r="I69" s="3"/>
      <c r="J69" s="76" t="str" cm="1">
        <f t="array" aca="1" ref="J69" ca="1">IF(COUNT(INDEX(FIND(MID(UPPER(D69),ROW(INDIRECT("$1:$"&amp;LEN(D69))),1),"ABCDEFGHIJKLMNOPQRSTUVWXYZ1234567890-"),))=LEN(D69), "","×")</f>
        <v/>
      </c>
      <c r="K69" s="76" t="str">
        <f t="shared" si="1"/>
        <v/>
      </c>
      <c r="L69" s="77" t="str">
        <f t="shared" si="0"/>
        <v/>
      </c>
    </row>
    <row r="70" spans="4:14">
      <c r="D70" s="1"/>
      <c r="F70" s="4"/>
      <c r="H70" s="4"/>
      <c r="I70" s="3"/>
      <c r="J70" s="76" t="str" cm="1">
        <f t="array" aca="1" ref="J70" ca="1">IF(COUNT(INDEX(FIND(MID(UPPER(D70),ROW(INDIRECT("$1:$"&amp;LEN(D70))),1),"ABCDEFGHIJKLMNOPQRSTUVWXYZ1234567890-"),))=LEN(D70), "","×")</f>
        <v/>
      </c>
      <c r="K70" s="76" t="str">
        <f t="shared" si="1"/>
        <v/>
      </c>
      <c r="L70" s="77" t="str">
        <f t="shared" si="0"/>
        <v/>
      </c>
      <c r="N70" s="82"/>
    </row>
    <row r="71" spans="4:14">
      <c r="F71" s="4"/>
      <c r="H71" s="4"/>
      <c r="I71" s="3"/>
      <c r="J71" s="76" t="str" cm="1">
        <f t="array" aca="1" ref="J71" ca="1">IF(COUNT(INDEX(FIND(MID(UPPER(D71),ROW(INDIRECT("$1:$"&amp;LEN(D71))),1),"ABCDEFGHIJKLMNOPQRSTUVWXYZ1234567890-"),))=LEN(D71), "","×")</f>
        <v/>
      </c>
      <c r="K71" s="76" t="str">
        <f t="shared" si="1"/>
        <v/>
      </c>
      <c r="L71" s="77" t="str">
        <f t="shared" si="0"/>
        <v/>
      </c>
    </row>
    <row r="72" spans="4:14">
      <c r="F72" s="4"/>
      <c r="H72" s="4"/>
      <c r="I72" s="3"/>
      <c r="J72" s="76" t="str" cm="1">
        <f t="array" aca="1" ref="J72" ca="1">IF(COUNT(INDEX(FIND(MID(UPPER(D72),ROW(INDIRECT("$1:$"&amp;LEN(D72))),1),"ABCDEFGHIJKLMNOPQRSTUVWXYZ1234567890-"),))=LEN(D72), "","×")</f>
        <v/>
      </c>
      <c r="K72" s="76" t="str">
        <f t="shared" si="1"/>
        <v/>
      </c>
      <c r="L72" s="77" t="str">
        <f t="shared" si="0"/>
        <v/>
      </c>
    </row>
    <row r="73" spans="4:14">
      <c r="D73" s="1"/>
      <c r="F73" s="4"/>
      <c r="H73" s="4"/>
      <c r="I73" s="3"/>
      <c r="J73" s="76" t="str" cm="1">
        <f t="array" aca="1" ref="J73" ca="1">IF(COUNT(INDEX(FIND(MID(UPPER(D73),ROW(INDIRECT("$1:$"&amp;LEN(D73))),1),"ABCDEFGHIJKLMNOPQRSTUVWXYZ1234567890-"),))=LEN(D73), "","×")</f>
        <v/>
      </c>
      <c r="K73" s="76" t="str">
        <f t="shared" si="1"/>
        <v/>
      </c>
      <c r="L73" s="77" t="str">
        <f t="shared" si="0"/>
        <v/>
      </c>
    </row>
    <row r="74" spans="4:14">
      <c r="F74" s="4"/>
      <c r="H74" s="4"/>
      <c r="I74" s="3"/>
      <c r="J74" s="76" t="str" cm="1">
        <f t="array" aca="1" ref="J74" ca="1">IF(COUNT(INDEX(FIND(MID(UPPER(D74),ROW(INDIRECT("$1:$"&amp;LEN(D74))),1),"ABCDEFGHIJKLMNOPQRSTUVWXYZ1234567890-"),))=LEN(D74), "","×")</f>
        <v/>
      </c>
      <c r="K74" s="76" t="str">
        <f t="shared" si="1"/>
        <v/>
      </c>
      <c r="L74" s="77" t="str">
        <f t="shared" si="0"/>
        <v/>
      </c>
    </row>
    <row r="75" spans="4:14">
      <c r="F75" s="4"/>
      <c r="H75" s="4"/>
      <c r="I75" s="3"/>
      <c r="J75" s="76" t="str" cm="1">
        <f t="array" aca="1" ref="J75" ca="1">IF(COUNT(INDEX(FIND(MID(UPPER(D75),ROW(INDIRECT("$1:$"&amp;LEN(D75))),1),"ABCDEFGHIJKLMNOPQRSTUVWXYZ1234567890-"),))=LEN(D75), "","×")</f>
        <v/>
      </c>
      <c r="K75" s="76" t="str">
        <f t="shared" si="1"/>
        <v/>
      </c>
      <c r="L75" s="77" t="str">
        <f t="shared" si="0"/>
        <v/>
      </c>
    </row>
    <row r="76" spans="4:14">
      <c r="D76" s="1"/>
      <c r="F76" s="4"/>
      <c r="H76" s="4"/>
      <c r="I76" s="3"/>
      <c r="J76" s="76" t="str" cm="1">
        <f t="array" aca="1" ref="J76" ca="1">IF(COUNT(INDEX(FIND(MID(UPPER(D76),ROW(INDIRECT("$1:$"&amp;LEN(D76))),1),"ABCDEFGHIJKLMNOPQRSTUVWXYZ1234567890-"),))=LEN(D76), "","×")</f>
        <v/>
      </c>
      <c r="K76" s="76" t="str">
        <f t="shared" si="1"/>
        <v/>
      </c>
      <c r="L76" s="77" t="str">
        <f t="shared" si="0"/>
        <v/>
      </c>
    </row>
    <row r="77" spans="4:14">
      <c r="F77" s="4"/>
      <c r="H77" s="4"/>
      <c r="I77" s="3"/>
      <c r="J77" s="76" t="str" cm="1">
        <f t="array" aca="1" ref="J77" ca="1">IF(COUNT(INDEX(FIND(MID(UPPER(D77),ROW(INDIRECT("$1:$"&amp;LEN(D77))),1),"ABCDEFGHIJKLMNOPQRSTUVWXYZ1234567890-"),))=LEN(D77), "","×")</f>
        <v/>
      </c>
      <c r="K77" s="76" t="str">
        <f t="shared" si="1"/>
        <v/>
      </c>
      <c r="L77" s="77" t="str">
        <f t="shared" si="0"/>
        <v/>
      </c>
    </row>
    <row r="78" spans="4:14">
      <c r="F78" s="4"/>
      <c r="H78" s="4"/>
      <c r="I78" s="3"/>
      <c r="J78" s="76" t="str" cm="1">
        <f t="array" aca="1" ref="J78" ca="1">IF(COUNT(INDEX(FIND(MID(UPPER(D78),ROW(INDIRECT("$1:$"&amp;LEN(D78))),1),"ABCDEFGHIJKLMNOPQRSTUVWXYZ1234567890-"),))=LEN(D78), "","×")</f>
        <v/>
      </c>
      <c r="K78" s="76" t="str">
        <f t="shared" si="1"/>
        <v/>
      </c>
      <c r="L78" s="77" t="str">
        <f t="shared" si="0"/>
        <v/>
      </c>
    </row>
    <row r="79" spans="4:14">
      <c r="D79" s="1"/>
      <c r="F79" s="4"/>
      <c r="H79" s="4"/>
      <c r="I79" s="3"/>
      <c r="J79" s="76" t="str" cm="1">
        <f t="array" aca="1" ref="J79" ca="1">IF(COUNT(INDEX(FIND(MID(UPPER(D79),ROW(INDIRECT("$1:$"&amp;LEN(D79))),1),"ABCDEFGHIJKLMNOPQRSTUVWXYZ1234567890-"),))=LEN(D79), "","×")</f>
        <v/>
      </c>
      <c r="K79" s="76" t="str">
        <f t="shared" si="1"/>
        <v/>
      </c>
      <c r="L79" s="77" t="str">
        <f t="shared" si="0"/>
        <v/>
      </c>
    </row>
    <row r="80" spans="4:14">
      <c r="F80" s="4"/>
      <c r="H80" s="4"/>
      <c r="I80" s="3"/>
      <c r="J80" s="76" t="str" cm="1">
        <f t="array" aca="1" ref="J80" ca="1">IF(COUNT(INDEX(FIND(MID(UPPER(D80),ROW(INDIRECT("$1:$"&amp;LEN(D80))),1),"ABCDEFGHIJKLMNOPQRSTUVWXYZ1234567890-"),))=LEN(D80), "","×")</f>
        <v/>
      </c>
      <c r="K80" s="76" t="str">
        <f t="shared" si="1"/>
        <v/>
      </c>
      <c r="L80" s="77" t="str">
        <f t="shared" si="0"/>
        <v/>
      </c>
    </row>
    <row r="81" spans="4:12">
      <c r="F81" s="4"/>
      <c r="H81" s="4"/>
      <c r="I81" s="3"/>
      <c r="J81" s="76" t="str" cm="1">
        <f t="array" aca="1" ref="J81" ca="1">IF(COUNT(INDEX(FIND(MID(UPPER(D81),ROW(INDIRECT("$1:$"&amp;LEN(D81))),1),"ABCDEFGHIJKLMNOPQRSTUVWXYZ1234567890-"),))=LEN(D81), "","×")</f>
        <v/>
      </c>
      <c r="K81" s="76" t="str">
        <f t="shared" si="1"/>
        <v/>
      </c>
      <c r="L81" s="77" t="str">
        <f t="shared" si="0"/>
        <v/>
      </c>
    </row>
    <row r="82" spans="4:12">
      <c r="D82" s="1"/>
      <c r="F82" s="4"/>
      <c r="H82" s="4"/>
      <c r="I82" s="3"/>
      <c r="J82" s="76" t="str" cm="1">
        <f t="array" aca="1" ref="J82" ca="1">IF(COUNT(INDEX(FIND(MID(UPPER(D82),ROW(INDIRECT("$1:$"&amp;LEN(D82))),1),"ABCDEFGHIJKLMNOPQRSTUVWXYZ1234567890-"),))=LEN(D82), "","×")</f>
        <v/>
      </c>
      <c r="K82" s="76" t="str">
        <f t="shared" si="1"/>
        <v/>
      </c>
      <c r="L82" s="77" t="str">
        <f t="shared" si="0"/>
        <v/>
      </c>
    </row>
    <row r="83" spans="4:12">
      <c r="F83" s="4"/>
      <c r="H83" s="4"/>
      <c r="I83" s="3"/>
      <c r="J83" s="76" t="str" cm="1">
        <f t="array" aca="1" ref="J83" ca="1">IF(COUNT(INDEX(FIND(MID(UPPER(D83),ROW(INDIRECT("$1:$"&amp;LEN(D83))),1),"ABCDEFGHIJKLMNOPQRSTUVWXYZ1234567890-"),))=LEN(D83), "","×")</f>
        <v/>
      </c>
      <c r="K83" s="76" t="str">
        <f t="shared" si="1"/>
        <v/>
      </c>
      <c r="L83" s="77" t="str">
        <f t="shared" si="0"/>
        <v/>
      </c>
    </row>
    <row r="84" spans="4:12">
      <c r="F84" s="4"/>
      <c r="H84" s="4"/>
      <c r="I84" s="3"/>
      <c r="J84" s="76" t="str" cm="1">
        <f t="array" aca="1" ref="J84" ca="1">IF(COUNT(INDEX(FIND(MID(UPPER(D84),ROW(INDIRECT("$1:$"&amp;LEN(D84))),1),"ABCDEFGHIJKLMNOPQRSTUVWXYZ1234567890-"),))=LEN(D84), "","×")</f>
        <v/>
      </c>
      <c r="K84" s="76" t="str">
        <f t="shared" si="1"/>
        <v/>
      </c>
      <c r="L84" s="77" t="str">
        <f t="shared" si="0"/>
        <v/>
      </c>
    </row>
    <row r="85" spans="4:12">
      <c r="D85" s="1"/>
      <c r="F85" s="4"/>
      <c r="H85" s="4"/>
      <c r="I85" s="3"/>
      <c r="J85" s="76" t="str" cm="1">
        <f t="array" aca="1" ref="J85" ca="1">IF(COUNT(INDEX(FIND(MID(UPPER(D85),ROW(INDIRECT("$1:$"&amp;LEN(D85))),1),"ABCDEFGHIJKLMNOPQRSTUVWXYZ1234567890-"),))=LEN(D85), "","×")</f>
        <v/>
      </c>
      <c r="K85" s="76" t="str">
        <f t="shared" si="1"/>
        <v/>
      </c>
      <c r="L85" s="77" t="str">
        <f t="shared" si="0"/>
        <v/>
      </c>
    </row>
    <row r="86" spans="4:12">
      <c r="F86" s="4"/>
      <c r="H86" s="4"/>
      <c r="I86" s="3"/>
      <c r="J86" s="76" t="str" cm="1">
        <f t="array" aca="1" ref="J86" ca="1">IF(COUNT(INDEX(FIND(MID(UPPER(D86),ROW(INDIRECT("$1:$"&amp;LEN(D86))),1),"ABCDEFGHIJKLMNOPQRSTUVWXYZ1234567890-"),))=LEN(D86), "","×")</f>
        <v/>
      </c>
      <c r="K86" s="76" t="str">
        <f t="shared" si="1"/>
        <v/>
      </c>
      <c r="L86" s="77" t="str">
        <f t="shared" si="0"/>
        <v/>
      </c>
    </row>
    <row r="87" spans="4:12">
      <c r="F87" s="4"/>
      <c r="H87" s="4"/>
      <c r="I87" s="3"/>
      <c r="J87" s="76" t="str" cm="1">
        <f t="array" aca="1" ref="J87" ca="1">IF(COUNT(INDEX(FIND(MID(UPPER(D87),ROW(INDIRECT("$1:$"&amp;LEN(D87))),1),"ABCDEFGHIJKLMNOPQRSTUVWXYZ1234567890-"),))=LEN(D87), "","×")</f>
        <v/>
      </c>
      <c r="K87" s="76" t="str">
        <f t="shared" si="1"/>
        <v/>
      </c>
      <c r="L87" s="77" t="str">
        <f t="shared" si="0"/>
        <v/>
      </c>
    </row>
    <row r="88" spans="4:12">
      <c r="D88" s="1"/>
      <c r="F88" s="4"/>
      <c r="H88" s="4"/>
      <c r="I88" s="3"/>
      <c r="J88" s="76" t="str" cm="1">
        <f t="array" aca="1" ref="J88" ca="1">IF(COUNT(INDEX(FIND(MID(UPPER(D88),ROW(INDIRECT("$1:$"&amp;LEN(D88))),1),"ABCDEFGHIJKLMNOPQRSTUVWXYZ1234567890-"),))=LEN(D88), "","×")</f>
        <v/>
      </c>
      <c r="K88" s="76" t="str">
        <f t="shared" si="1"/>
        <v/>
      </c>
      <c r="L88" s="77" t="str">
        <f t="shared" si="0"/>
        <v/>
      </c>
    </row>
    <row r="89" spans="4:12">
      <c r="F89" s="4"/>
      <c r="H89" s="4"/>
      <c r="I89" s="3"/>
      <c r="J89" s="76" t="str" cm="1">
        <f t="array" aca="1" ref="J89" ca="1">IF(COUNT(INDEX(FIND(MID(UPPER(D89),ROW(INDIRECT("$1:$"&amp;LEN(D89))),1),"ABCDEFGHIJKLMNOPQRSTUVWXYZ1234567890-"),))=LEN(D89), "","×")</f>
        <v/>
      </c>
      <c r="K89" s="76" t="str">
        <f t="shared" si="1"/>
        <v/>
      </c>
      <c r="L89" s="77" t="str">
        <f t="shared" si="0"/>
        <v/>
      </c>
    </row>
    <row r="90" spans="4:12">
      <c r="F90" s="4"/>
      <c r="H90" s="4"/>
      <c r="I90" s="3"/>
      <c r="J90" s="76" t="str" cm="1">
        <f t="array" aca="1" ref="J90" ca="1">IF(COUNT(INDEX(FIND(MID(UPPER(D90),ROW(INDIRECT("$1:$"&amp;LEN(D90))),1),"ABCDEFGHIJKLMNOPQRSTUVWXYZ1234567890-"),))=LEN(D90), "","×")</f>
        <v/>
      </c>
      <c r="K90" s="76" t="str">
        <f t="shared" si="1"/>
        <v/>
      </c>
      <c r="L90" s="77" t="str">
        <f t="shared" si="0"/>
        <v/>
      </c>
    </row>
    <row r="91" spans="4:12">
      <c r="D91" s="1"/>
      <c r="F91" s="4"/>
      <c r="H91" s="4"/>
      <c r="I91" s="3"/>
      <c r="J91" s="76" t="str" cm="1">
        <f t="array" aca="1" ref="J91" ca="1">IF(COUNT(INDEX(FIND(MID(UPPER(D91),ROW(INDIRECT("$1:$"&amp;LEN(D91))),1),"ABCDEFGHIJKLMNOPQRSTUVWXYZ1234567890-"),))=LEN(D91), "","×")</f>
        <v/>
      </c>
      <c r="K91" s="76" t="str">
        <f t="shared" si="1"/>
        <v/>
      </c>
      <c r="L91" s="77" t="str">
        <f t="shared" si="0"/>
        <v/>
      </c>
    </row>
    <row r="92" spans="4:12">
      <c r="F92" s="4"/>
      <c r="H92" s="4"/>
      <c r="I92" s="3"/>
      <c r="J92" s="76" t="str" cm="1">
        <f t="array" aca="1" ref="J92" ca="1">IF(COUNT(INDEX(FIND(MID(UPPER(D92),ROW(INDIRECT("$1:$"&amp;LEN(D92))),1),"ABCDEFGHIJKLMNOPQRSTUVWXYZ1234567890-"),))=LEN(D92), "","×")</f>
        <v/>
      </c>
      <c r="K92" s="76" t="str">
        <f t="shared" si="1"/>
        <v/>
      </c>
      <c r="L92" s="77" t="str">
        <f t="shared" si="0"/>
        <v/>
      </c>
    </row>
    <row r="93" spans="4:12">
      <c r="F93" s="4"/>
      <c r="H93" s="4"/>
      <c r="I93" s="3"/>
      <c r="J93" s="76" t="str" cm="1">
        <f t="array" aca="1" ref="J93" ca="1">IF(COUNT(INDEX(FIND(MID(UPPER(D93),ROW(INDIRECT("$1:$"&amp;LEN(D93))),1),"ABCDEFGHIJKLMNOPQRSTUVWXYZ1234567890-"),))=LEN(D93), "","×")</f>
        <v/>
      </c>
      <c r="K93" s="76" t="str">
        <f t="shared" si="1"/>
        <v/>
      </c>
      <c r="L93" s="77" t="str">
        <f t="shared" si="0"/>
        <v/>
      </c>
    </row>
    <row r="94" spans="4:12">
      <c r="D94" s="1"/>
      <c r="F94" s="4"/>
      <c r="H94" s="4"/>
      <c r="I94" s="3"/>
      <c r="J94" s="76" t="str" cm="1">
        <f t="array" aca="1" ref="J94" ca="1">IF(COUNT(INDEX(FIND(MID(UPPER(D94),ROW(INDIRECT("$1:$"&amp;LEN(D94))),1),"ABCDEFGHIJKLMNOPQRSTUVWXYZ1234567890-"),))=LEN(D94), "","×")</f>
        <v/>
      </c>
      <c r="K94" s="76" t="str">
        <f t="shared" si="1"/>
        <v/>
      </c>
      <c r="L94" s="77" t="str">
        <f t="shared" si="0"/>
        <v/>
      </c>
    </row>
    <row r="95" spans="4:12">
      <c r="F95" s="4"/>
      <c r="H95" s="4"/>
      <c r="I95" s="3"/>
      <c r="J95" s="76" t="str" cm="1">
        <f t="array" aca="1" ref="J95" ca="1">IF(COUNT(INDEX(FIND(MID(UPPER(D95),ROW(INDIRECT("$1:$"&amp;LEN(D95))),1),"ABCDEFGHIJKLMNOPQRSTUVWXYZ1234567890-"),))=LEN(D95), "","×")</f>
        <v/>
      </c>
      <c r="K95" s="76" t="str">
        <f t="shared" si="1"/>
        <v/>
      </c>
      <c r="L95" s="77" t="str">
        <f t="shared" si="0"/>
        <v/>
      </c>
    </row>
    <row r="96" spans="4:12">
      <c r="F96" s="4"/>
      <c r="H96" s="4"/>
      <c r="I96" s="3"/>
      <c r="J96" s="76" t="str" cm="1">
        <f t="array" aca="1" ref="J96" ca="1">IF(COUNT(INDEX(FIND(MID(UPPER(D96),ROW(INDIRECT("$1:$"&amp;LEN(D96))),1),"ABCDEFGHIJKLMNOPQRSTUVWXYZ1234567890-"),))=LEN(D96), "","×")</f>
        <v/>
      </c>
      <c r="K96" s="76" t="str">
        <f t="shared" ref="K96:K126" si="2">IF(COUNTIF(D$31:D$520,D96)&gt;1,"重複!","")</f>
        <v/>
      </c>
      <c r="L96" s="77" t="str">
        <f t="shared" ref="L96:L126" si="3">IF(LEN(D96)&gt;15,"×","")</f>
        <v/>
      </c>
    </row>
    <row r="97" spans="4:12">
      <c r="D97" s="1"/>
      <c r="F97" s="4"/>
      <c r="H97" s="4"/>
      <c r="I97" s="3"/>
      <c r="J97" s="76" t="str" cm="1">
        <f t="array" aca="1" ref="J97" ca="1">IF(COUNT(INDEX(FIND(MID(UPPER(D97),ROW(INDIRECT("$1:$"&amp;LEN(D97))),1),"ABCDEFGHIJKLMNOPQRSTUVWXYZ1234567890-"),))=LEN(D97), "","×")</f>
        <v/>
      </c>
      <c r="K97" s="76" t="str">
        <f t="shared" si="2"/>
        <v/>
      </c>
      <c r="L97" s="77" t="str">
        <f t="shared" si="3"/>
        <v/>
      </c>
    </row>
    <row r="98" spans="4:12">
      <c r="F98" s="4"/>
      <c r="H98" s="4"/>
      <c r="I98" s="3"/>
      <c r="J98" s="76" t="str" cm="1">
        <f t="array" aca="1" ref="J98" ca="1">IF(COUNT(INDEX(FIND(MID(UPPER(D98),ROW(INDIRECT("$1:$"&amp;LEN(D98))),1),"ABCDEFGHIJKLMNOPQRSTUVWXYZ1234567890-"),))=LEN(D98), "","×")</f>
        <v/>
      </c>
      <c r="K98" s="76" t="str">
        <f t="shared" si="2"/>
        <v/>
      </c>
      <c r="L98" s="77" t="str">
        <f t="shared" si="3"/>
        <v/>
      </c>
    </row>
    <row r="99" spans="4:12">
      <c r="F99" s="4"/>
      <c r="H99" s="4"/>
      <c r="I99" s="3"/>
      <c r="J99" s="76" t="str" cm="1">
        <f t="array" aca="1" ref="J99" ca="1">IF(COUNT(INDEX(FIND(MID(UPPER(D99),ROW(INDIRECT("$1:$"&amp;LEN(D99))),1),"ABCDEFGHIJKLMNOPQRSTUVWXYZ1234567890-"),))=LEN(D99), "","×")</f>
        <v/>
      </c>
      <c r="K99" s="76" t="str">
        <f t="shared" si="2"/>
        <v/>
      </c>
      <c r="L99" s="77" t="str">
        <f t="shared" si="3"/>
        <v/>
      </c>
    </row>
    <row r="100" spans="4:12">
      <c r="D100" s="1"/>
      <c r="F100" s="4"/>
      <c r="H100" s="4"/>
      <c r="I100" s="3"/>
      <c r="J100" s="76" t="str" cm="1">
        <f t="array" aca="1" ref="J100" ca="1">IF(COUNT(INDEX(FIND(MID(UPPER(D100),ROW(INDIRECT("$1:$"&amp;LEN(D100))),1),"ABCDEFGHIJKLMNOPQRSTUVWXYZ1234567890-"),))=LEN(D100), "","×")</f>
        <v/>
      </c>
      <c r="K100" s="76" t="str">
        <f t="shared" si="2"/>
        <v/>
      </c>
      <c r="L100" s="77" t="str">
        <f t="shared" si="3"/>
        <v/>
      </c>
    </row>
    <row r="101" spans="4:12">
      <c r="F101" s="4"/>
      <c r="H101" s="4"/>
      <c r="I101" s="3"/>
      <c r="J101" s="76" t="str" cm="1">
        <f t="array" aca="1" ref="J101" ca="1">IF(COUNT(INDEX(FIND(MID(UPPER(D101),ROW(INDIRECT("$1:$"&amp;LEN(D101))),1),"ABCDEFGHIJKLMNOPQRSTUVWXYZ1234567890-"),))=LEN(D101), "","×")</f>
        <v/>
      </c>
      <c r="K101" s="76" t="str">
        <f t="shared" si="2"/>
        <v/>
      </c>
      <c r="L101" s="77" t="str">
        <f t="shared" si="3"/>
        <v/>
      </c>
    </row>
    <row r="102" spans="4:12">
      <c r="F102" s="4"/>
      <c r="H102" s="4"/>
      <c r="I102" s="3"/>
      <c r="J102" s="76" t="str" cm="1">
        <f t="array" aca="1" ref="J102" ca="1">IF(COUNT(INDEX(FIND(MID(UPPER(D102),ROW(INDIRECT("$1:$"&amp;LEN(D102))),1),"ABCDEFGHIJKLMNOPQRSTUVWXYZ1234567890-"),))=LEN(D102), "","×")</f>
        <v/>
      </c>
      <c r="K102" s="76" t="str">
        <f t="shared" si="2"/>
        <v/>
      </c>
      <c r="L102" s="77" t="str">
        <f t="shared" si="3"/>
        <v/>
      </c>
    </row>
    <row r="103" spans="4:12">
      <c r="D103" s="1"/>
      <c r="F103" s="4"/>
      <c r="H103" s="4"/>
      <c r="I103" s="3"/>
      <c r="J103" s="76" t="str" cm="1">
        <f t="array" aca="1" ref="J103" ca="1">IF(COUNT(INDEX(FIND(MID(UPPER(D103),ROW(INDIRECT("$1:$"&amp;LEN(D103))),1),"ABCDEFGHIJKLMNOPQRSTUVWXYZ1234567890-"),))=LEN(D103), "","×")</f>
        <v/>
      </c>
      <c r="K103" s="76" t="str">
        <f t="shared" si="2"/>
        <v/>
      </c>
      <c r="L103" s="77" t="str">
        <f t="shared" si="3"/>
        <v/>
      </c>
    </row>
    <row r="104" spans="4:12">
      <c r="F104" s="4"/>
      <c r="H104" s="4"/>
      <c r="I104" s="3"/>
      <c r="J104" s="76" t="str" cm="1">
        <f t="array" aca="1" ref="J104" ca="1">IF(COUNT(INDEX(FIND(MID(UPPER(D104),ROW(INDIRECT("$1:$"&amp;LEN(D104))),1),"ABCDEFGHIJKLMNOPQRSTUVWXYZ1234567890-"),))=LEN(D104), "","×")</f>
        <v/>
      </c>
      <c r="K104" s="76" t="str">
        <f t="shared" si="2"/>
        <v/>
      </c>
      <c r="L104" s="77" t="str">
        <f t="shared" si="3"/>
        <v/>
      </c>
    </row>
    <row r="105" spans="4:12">
      <c r="F105" s="4"/>
      <c r="H105" s="4"/>
      <c r="I105" s="3"/>
      <c r="J105" s="76" t="str" cm="1">
        <f t="array" aca="1" ref="J105" ca="1">IF(COUNT(INDEX(FIND(MID(UPPER(D105),ROW(INDIRECT("$1:$"&amp;LEN(D105))),1),"ABCDEFGHIJKLMNOPQRSTUVWXYZ1234567890-"),))=LEN(D105), "","×")</f>
        <v/>
      </c>
      <c r="K105" s="76" t="str">
        <f t="shared" si="2"/>
        <v/>
      </c>
      <c r="L105" s="77" t="str">
        <f t="shared" si="3"/>
        <v/>
      </c>
    </row>
    <row r="106" spans="4:12">
      <c r="D106" s="1"/>
      <c r="F106" s="4"/>
      <c r="H106" s="4"/>
      <c r="I106" s="3"/>
      <c r="J106" s="76" t="str" cm="1">
        <f t="array" aca="1" ref="J106" ca="1">IF(COUNT(INDEX(FIND(MID(UPPER(D106),ROW(INDIRECT("$1:$"&amp;LEN(D106))),1),"ABCDEFGHIJKLMNOPQRSTUVWXYZ1234567890-"),))=LEN(D106), "","×")</f>
        <v/>
      </c>
      <c r="K106" s="76" t="str">
        <f t="shared" si="2"/>
        <v/>
      </c>
      <c r="L106" s="77" t="str">
        <f t="shared" si="3"/>
        <v/>
      </c>
    </row>
    <row r="107" spans="4:12">
      <c r="F107" s="4"/>
      <c r="H107" s="4"/>
      <c r="I107" s="3"/>
      <c r="J107" s="76" t="str" cm="1">
        <f t="array" aca="1" ref="J107" ca="1">IF(COUNT(INDEX(FIND(MID(UPPER(D107),ROW(INDIRECT("$1:$"&amp;LEN(D107))),1),"ABCDEFGHIJKLMNOPQRSTUVWXYZ1234567890-"),))=LEN(D107), "","×")</f>
        <v/>
      </c>
      <c r="K107" s="76" t="str">
        <f t="shared" si="2"/>
        <v/>
      </c>
      <c r="L107" s="77" t="str">
        <f t="shared" si="3"/>
        <v/>
      </c>
    </row>
    <row r="108" spans="4:12">
      <c r="F108" s="4"/>
      <c r="H108" s="4"/>
      <c r="I108" s="3"/>
      <c r="J108" s="76" t="str" cm="1">
        <f t="array" aca="1" ref="J108" ca="1">IF(COUNT(INDEX(FIND(MID(UPPER(D108),ROW(INDIRECT("$1:$"&amp;LEN(D108))),1),"ABCDEFGHIJKLMNOPQRSTUVWXYZ1234567890-"),))=LEN(D108), "","×")</f>
        <v/>
      </c>
      <c r="K108" s="76" t="str">
        <f t="shared" si="2"/>
        <v/>
      </c>
      <c r="L108" s="77" t="str">
        <f t="shared" si="3"/>
        <v/>
      </c>
    </row>
    <row r="109" spans="4:12">
      <c r="D109" s="1"/>
      <c r="F109" s="4"/>
      <c r="H109" s="4"/>
      <c r="I109" s="3"/>
      <c r="J109" s="76" t="str" cm="1">
        <f t="array" aca="1" ref="J109" ca="1">IF(COUNT(INDEX(FIND(MID(UPPER(D109),ROW(INDIRECT("$1:$"&amp;LEN(D109))),1),"ABCDEFGHIJKLMNOPQRSTUVWXYZ1234567890-"),))=LEN(D109), "","×")</f>
        <v/>
      </c>
      <c r="K109" s="76" t="str">
        <f t="shared" si="2"/>
        <v/>
      </c>
      <c r="L109" s="77" t="str">
        <f t="shared" si="3"/>
        <v/>
      </c>
    </row>
    <row r="110" spans="4:12">
      <c r="F110" s="4"/>
      <c r="H110" s="4"/>
      <c r="I110" s="3"/>
      <c r="J110" s="76" t="str" cm="1">
        <f t="array" aca="1" ref="J110" ca="1">IF(COUNT(INDEX(FIND(MID(UPPER(D110),ROW(INDIRECT("$1:$"&amp;LEN(D110))),1),"ABCDEFGHIJKLMNOPQRSTUVWXYZ1234567890-"),))=LEN(D110), "","×")</f>
        <v/>
      </c>
      <c r="K110" s="76" t="str">
        <f t="shared" si="2"/>
        <v/>
      </c>
      <c r="L110" s="77" t="str">
        <f t="shared" si="3"/>
        <v/>
      </c>
    </row>
    <row r="111" spans="4:12">
      <c r="F111" s="4"/>
      <c r="H111" s="4"/>
      <c r="I111" s="3"/>
      <c r="J111" s="76" t="str" cm="1">
        <f t="array" aca="1" ref="J111" ca="1">IF(COUNT(INDEX(FIND(MID(UPPER(D111),ROW(INDIRECT("$1:$"&amp;LEN(D111))),1),"ABCDEFGHIJKLMNOPQRSTUVWXYZ1234567890-"),))=LEN(D111), "","×")</f>
        <v/>
      </c>
      <c r="K111" s="76" t="str">
        <f t="shared" si="2"/>
        <v/>
      </c>
      <c r="L111" s="77" t="str">
        <f t="shared" si="3"/>
        <v/>
      </c>
    </row>
    <row r="112" spans="4:12">
      <c r="D112" s="1"/>
      <c r="F112" s="4"/>
      <c r="H112" s="4"/>
      <c r="I112" s="3"/>
      <c r="J112" s="76" t="str" cm="1">
        <f t="array" aca="1" ref="J112" ca="1">IF(COUNT(INDEX(FIND(MID(UPPER(D112),ROW(INDIRECT("$1:$"&amp;LEN(D112))),1),"ABCDEFGHIJKLMNOPQRSTUVWXYZ1234567890-"),))=LEN(D112), "","×")</f>
        <v/>
      </c>
      <c r="K112" s="76" t="str">
        <f t="shared" si="2"/>
        <v/>
      </c>
      <c r="L112" s="77" t="str">
        <f t="shared" si="3"/>
        <v/>
      </c>
    </row>
    <row r="113" spans="4:12">
      <c r="F113" s="4"/>
      <c r="H113" s="4"/>
      <c r="I113" s="3"/>
      <c r="J113" s="76" t="str" cm="1">
        <f t="array" aca="1" ref="J113" ca="1">IF(COUNT(INDEX(FIND(MID(UPPER(D113),ROW(INDIRECT("$1:$"&amp;LEN(D113))),1),"ABCDEFGHIJKLMNOPQRSTUVWXYZ1234567890-"),))=LEN(D113), "","×")</f>
        <v/>
      </c>
      <c r="K113" s="76" t="str">
        <f t="shared" si="2"/>
        <v/>
      </c>
      <c r="L113" s="77" t="str">
        <f t="shared" si="3"/>
        <v/>
      </c>
    </row>
    <row r="114" spans="4:12">
      <c r="F114" s="4"/>
      <c r="H114" s="4"/>
      <c r="I114" s="3"/>
      <c r="J114" s="76" t="str" cm="1">
        <f t="array" aca="1" ref="J114" ca="1">IF(COUNT(INDEX(FIND(MID(UPPER(D114),ROW(INDIRECT("$1:$"&amp;LEN(D114))),1),"ABCDEFGHIJKLMNOPQRSTUVWXYZ1234567890-"),))=LEN(D114), "","×")</f>
        <v/>
      </c>
      <c r="K114" s="76" t="str">
        <f t="shared" si="2"/>
        <v/>
      </c>
      <c r="L114" s="77" t="str">
        <f t="shared" si="3"/>
        <v/>
      </c>
    </row>
    <row r="115" spans="4:12">
      <c r="D115" s="1"/>
      <c r="F115" s="4"/>
      <c r="H115" s="4"/>
      <c r="I115" s="3"/>
      <c r="J115" s="76" t="str" cm="1">
        <f t="array" aca="1" ref="J115" ca="1">IF(COUNT(INDEX(FIND(MID(UPPER(D115),ROW(INDIRECT("$1:$"&amp;LEN(D115))),1),"ABCDEFGHIJKLMNOPQRSTUVWXYZ1234567890-"),))=LEN(D115), "","×")</f>
        <v/>
      </c>
      <c r="K115" s="76" t="str">
        <f t="shared" si="2"/>
        <v/>
      </c>
      <c r="L115" s="77" t="str">
        <f t="shared" si="3"/>
        <v/>
      </c>
    </row>
    <row r="116" spans="4:12">
      <c r="F116" s="4"/>
      <c r="H116" s="4"/>
      <c r="I116" s="3"/>
      <c r="J116" s="76" t="str" cm="1">
        <f t="array" aca="1" ref="J116" ca="1">IF(COUNT(INDEX(FIND(MID(UPPER(D116),ROW(INDIRECT("$1:$"&amp;LEN(D116))),1),"ABCDEFGHIJKLMNOPQRSTUVWXYZ1234567890-"),))=LEN(D116), "","×")</f>
        <v/>
      </c>
      <c r="K116" s="76" t="str">
        <f t="shared" si="2"/>
        <v/>
      </c>
      <c r="L116" s="77" t="str">
        <f t="shared" si="3"/>
        <v/>
      </c>
    </row>
    <row r="117" spans="4:12">
      <c r="F117" s="4"/>
      <c r="H117" s="4"/>
      <c r="I117" s="3"/>
      <c r="J117" s="76" t="str" cm="1">
        <f t="array" aca="1" ref="J117" ca="1">IF(COUNT(INDEX(FIND(MID(UPPER(D117),ROW(INDIRECT("$1:$"&amp;LEN(D117))),1),"ABCDEFGHIJKLMNOPQRSTUVWXYZ1234567890-"),))=LEN(D117), "","×")</f>
        <v/>
      </c>
      <c r="K117" s="76" t="str">
        <f t="shared" si="2"/>
        <v/>
      </c>
      <c r="L117" s="77" t="str">
        <f t="shared" si="3"/>
        <v/>
      </c>
    </row>
    <row r="118" spans="4:12">
      <c r="D118" s="1"/>
      <c r="F118" s="4"/>
      <c r="H118" s="4"/>
      <c r="I118" s="3"/>
      <c r="J118" s="76" t="str" cm="1">
        <f t="array" aca="1" ref="J118" ca="1">IF(COUNT(INDEX(FIND(MID(UPPER(D118),ROW(INDIRECT("$1:$"&amp;LEN(D118))),1),"ABCDEFGHIJKLMNOPQRSTUVWXYZ1234567890-"),))=LEN(D118), "","×")</f>
        <v/>
      </c>
      <c r="K118" s="76" t="str">
        <f t="shared" si="2"/>
        <v/>
      </c>
      <c r="L118" s="77" t="str">
        <f t="shared" si="3"/>
        <v/>
      </c>
    </row>
    <row r="119" spans="4:12">
      <c r="F119" s="4"/>
      <c r="H119" s="4"/>
      <c r="I119" s="3"/>
      <c r="J119" s="76" t="str" cm="1">
        <f t="array" aca="1" ref="J119" ca="1">IF(COUNT(INDEX(FIND(MID(UPPER(D119),ROW(INDIRECT("$1:$"&amp;LEN(D119))),1),"ABCDEFGHIJKLMNOPQRSTUVWXYZ1234567890-"),))=LEN(D119), "","×")</f>
        <v/>
      </c>
      <c r="K119" s="76" t="str">
        <f t="shared" si="2"/>
        <v/>
      </c>
      <c r="L119" s="77" t="str">
        <f t="shared" si="3"/>
        <v/>
      </c>
    </row>
    <row r="120" spans="4:12">
      <c r="F120" s="4"/>
      <c r="H120" s="4"/>
      <c r="I120" s="3"/>
      <c r="J120" s="76" t="str" cm="1">
        <f t="array" aca="1" ref="J120" ca="1">IF(COUNT(INDEX(FIND(MID(UPPER(D120),ROW(INDIRECT("$1:$"&amp;LEN(D120))),1),"ABCDEFGHIJKLMNOPQRSTUVWXYZ1234567890-"),))=LEN(D120), "","×")</f>
        <v/>
      </c>
      <c r="K120" s="76" t="str">
        <f t="shared" si="2"/>
        <v/>
      </c>
      <c r="L120" s="77" t="str">
        <f t="shared" si="3"/>
        <v/>
      </c>
    </row>
    <row r="121" spans="4:12">
      <c r="D121" s="1"/>
      <c r="F121" s="4"/>
      <c r="H121" s="4"/>
      <c r="I121" s="3"/>
      <c r="J121" s="76" t="str" cm="1">
        <f t="array" aca="1" ref="J121" ca="1">IF(COUNT(INDEX(FIND(MID(UPPER(D121),ROW(INDIRECT("$1:$"&amp;LEN(D121))),1),"ABCDEFGHIJKLMNOPQRSTUVWXYZ1234567890-"),))=LEN(D121), "","×")</f>
        <v/>
      </c>
      <c r="K121" s="76" t="str">
        <f t="shared" si="2"/>
        <v/>
      </c>
      <c r="L121" s="77" t="str">
        <f t="shared" si="3"/>
        <v/>
      </c>
    </row>
    <row r="122" spans="4:12">
      <c r="F122" s="4"/>
      <c r="H122" s="4"/>
      <c r="I122" s="3"/>
      <c r="J122" s="76" t="str" cm="1">
        <f t="array" aca="1" ref="J122" ca="1">IF(COUNT(INDEX(FIND(MID(UPPER(D122),ROW(INDIRECT("$1:$"&amp;LEN(D122))),1),"ABCDEFGHIJKLMNOPQRSTUVWXYZ1234567890-"),))=LEN(D122), "","×")</f>
        <v/>
      </c>
      <c r="K122" s="76" t="str">
        <f t="shared" si="2"/>
        <v/>
      </c>
      <c r="L122" s="77" t="str">
        <f t="shared" si="3"/>
        <v/>
      </c>
    </row>
    <row r="123" spans="4:12">
      <c r="F123" s="4"/>
      <c r="H123" s="4"/>
      <c r="I123" s="3"/>
      <c r="J123" s="76" t="str" cm="1">
        <f t="array" aca="1" ref="J123" ca="1">IF(COUNT(INDEX(FIND(MID(UPPER(D123),ROW(INDIRECT("$1:$"&amp;LEN(D123))),1),"ABCDEFGHIJKLMNOPQRSTUVWXYZ1234567890-"),))=LEN(D123), "","×")</f>
        <v/>
      </c>
      <c r="K123" s="76" t="str">
        <f t="shared" si="2"/>
        <v/>
      </c>
      <c r="L123" s="77" t="str">
        <f t="shared" si="3"/>
        <v/>
      </c>
    </row>
    <row r="124" spans="4:12">
      <c r="D124" s="1"/>
      <c r="F124" s="4"/>
      <c r="H124" s="4"/>
      <c r="I124" s="3"/>
      <c r="J124" s="76" t="str" cm="1">
        <f t="array" aca="1" ref="J124" ca="1">IF(COUNT(INDEX(FIND(MID(UPPER(D124),ROW(INDIRECT("$1:$"&amp;LEN(D124))),1),"ABCDEFGHIJKLMNOPQRSTUVWXYZ1234567890-"),))=LEN(D124), "","×")</f>
        <v/>
      </c>
      <c r="K124" s="76" t="str">
        <f t="shared" si="2"/>
        <v/>
      </c>
      <c r="L124" s="77" t="str">
        <f t="shared" si="3"/>
        <v/>
      </c>
    </row>
    <row r="125" spans="4:12">
      <c r="F125" s="4"/>
      <c r="H125" s="4"/>
      <c r="I125" s="3"/>
      <c r="J125" s="76" t="str" cm="1">
        <f t="array" aca="1" ref="J125" ca="1">IF(COUNT(INDEX(FIND(MID(UPPER(D125),ROW(INDIRECT("$1:$"&amp;LEN(D125))),1),"ABCDEFGHIJKLMNOPQRSTUVWXYZ1234567890-"),))=LEN(D125), "","×")</f>
        <v/>
      </c>
      <c r="K125" s="76" t="str">
        <f t="shared" si="2"/>
        <v/>
      </c>
      <c r="L125" s="77" t="str">
        <f t="shared" si="3"/>
        <v/>
      </c>
    </row>
    <row r="126" spans="4:12">
      <c r="F126" s="4"/>
      <c r="H126" s="4"/>
      <c r="I126" s="3"/>
      <c r="J126" s="76" t="str" cm="1">
        <f t="array" aca="1" ref="J126" ca="1">IF(COUNT(INDEX(FIND(MID(UPPER(D126),ROW(INDIRECT("$1:$"&amp;LEN(D126))),1),"ABCDEFGHIJKLMNOPQRSTUVWXYZ1234567890-"),))=LEN(D126), "","×")</f>
        <v/>
      </c>
      <c r="K126" s="76" t="str">
        <f t="shared" si="2"/>
        <v/>
      </c>
      <c r="L126" s="77" t="str">
        <f t="shared" si="3"/>
        <v/>
      </c>
    </row>
    <row r="127" spans="4:12">
      <c r="F127" s="4"/>
      <c r="H127" s="4"/>
      <c r="I127" s="3"/>
    </row>
    <row r="128" spans="4:12">
      <c r="F128" s="4"/>
      <c r="H128" s="4"/>
      <c r="I128" s="3"/>
    </row>
    <row r="129" spans="6:9">
      <c r="F129" s="4"/>
      <c r="H129" s="4"/>
      <c r="I129" s="3"/>
    </row>
    <row r="130" spans="6:9">
      <c r="F130" s="4"/>
      <c r="H130" s="4"/>
      <c r="I130" s="3"/>
    </row>
    <row r="131" spans="6:9">
      <c r="F131" s="4"/>
      <c r="H131" s="4"/>
      <c r="I131" s="3"/>
    </row>
    <row r="132" spans="6:9">
      <c r="F132" s="4"/>
      <c r="H132" s="4"/>
      <c r="I132" s="3"/>
    </row>
    <row r="133" spans="6:9">
      <c r="F133" s="4"/>
      <c r="H133" s="4"/>
      <c r="I133" s="3"/>
    </row>
    <row r="134" spans="6:9">
      <c r="F134" s="4"/>
      <c r="H134" s="4"/>
      <c r="I134" s="3"/>
    </row>
    <row r="135" spans="6:9">
      <c r="F135" s="4"/>
      <c r="H135" s="4"/>
      <c r="I135" s="3"/>
    </row>
    <row r="136" spans="6:9">
      <c r="F136" s="4"/>
      <c r="H136" s="4"/>
      <c r="I136" s="3"/>
    </row>
    <row r="137" spans="6:9">
      <c r="F137" s="4"/>
      <c r="H137" s="4"/>
      <c r="I137" s="3"/>
    </row>
  </sheetData>
  <sheetProtection selectLockedCells="1" selectUnlockedCells="1"/>
  <mergeCells count="26">
    <mergeCell ref="A1:I1"/>
    <mergeCell ref="A2:I2"/>
    <mergeCell ref="F13:I13"/>
    <mergeCell ref="A3:D3"/>
    <mergeCell ref="A9:D9"/>
    <mergeCell ref="E5:I5"/>
    <mergeCell ref="E6:I6"/>
    <mergeCell ref="F9:I9"/>
    <mergeCell ref="E8:I8"/>
    <mergeCell ref="E7:I7"/>
    <mergeCell ref="A12:D12"/>
    <mergeCell ref="A5:C8"/>
    <mergeCell ref="A10:D10"/>
    <mergeCell ref="F10:I10"/>
    <mergeCell ref="J29:L29"/>
    <mergeCell ref="A20:D20"/>
    <mergeCell ref="E20:I20"/>
    <mergeCell ref="A18:D18"/>
    <mergeCell ref="A13:D13"/>
    <mergeCell ref="F15:I15"/>
    <mergeCell ref="F16:I16"/>
    <mergeCell ref="E18:I18"/>
    <mergeCell ref="A14:C16"/>
    <mergeCell ref="A17:I17"/>
    <mergeCell ref="F14:I14"/>
    <mergeCell ref="A28:I28"/>
  </mergeCells>
  <phoneticPr fontId="1"/>
  <conditionalFormatting sqref="E9">
    <cfRule type="cellIs" dxfId="25" priority="19" operator="notEqual">
      <formula>"選択してください"</formula>
    </cfRule>
  </conditionalFormatting>
  <conditionalFormatting sqref="E13">
    <cfRule type="cellIs" dxfId="22" priority="13" operator="notEqual">
      <formula>"選択してください"</formula>
    </cfRule>
  </conditionalFormatting>
  <conditionalFormatting sqref="F9:I9">
    <cfRule type="expression" dxfId="12" priority="23">
      <formula>COUNTIF($E$9,"*→*")</formula>
    </cfRule>
  </conditionalFormatting>
  <conditionalFormatting sqref="F13:I13">
    <cfRule type="notContainsBlanks" dxfId="11" priority="44">
      <formula>LEN(TRIM(F13))&gt;0</formula>
    </cfRule>
    <cfRule type="expression" dxfId="10" priority="45">
      <formula>COUNTIF($E$13,"*→*")</formula>
    </cfRule>
  </conditionalFormatting>
  <conditionalFormatting sqref="F16:I16">
    <cfRule type="notContainsBlanks" dxfId="9" priority="9">
      <formula>LEN(TRIM(F16))&gt;0</formula>
    </cfRule>
    <cfRule type="expression" dxfId="8" priority="46">
      <formula>COUNTIF($E$16,"*→*")</formula>
    </cfRule>
  </conditionalFormatting>
  <conditionalFormatting sqref="J1:J1048576">
    <cfRule type="expression" dxfId="7" priority="2">
      <formula>$J1="全角有"</formula>
    </cfRule>
  </conditionalFormatting>
  <conditionalFormatting sqref="K1:K28 K30:K1048576">
    <cfRule type="expression" dxfId="6" priority="1">
      <formula>$K1="重複!"</formula>
    </cfRule>
  </conditionalFormatting>
  <conditionalFormatting sqref="L30">
    <cfRule type="expression" dxfId="5" priority="4">
      <formula>$K30="重複!"</formula>
    </cfRule>
  </conditionalFormatting>
  <conditionalFormatting sqref="L31:L126">
    <cfRule type="cellIs" dxfId="4" priority="3" operator="greaterThan">
      <formula>15</formula>
    </cfRule>
  </conditionalFormatting>
  <dataValidations xWindow="116" yWindow="368" count="1">
    <dataValidation allowBlank="1" showErrorMessage="1" sqref="E3:E8 C11:D11 E11:E12 G11:G12 F15:F16 F9:F12 B30 C29:G1048576 C23:G27 C1:G1 F3:G4" xr:uid="{4E691733-E9AC-4A5D-A24D-7E9EEAACC116}"/>
  </dataValidations>
  <hyperlinks>
    <hyperlink ref="A10:D10" location="同意事項!A1" display="遺伝子解析サービスの同意事項について" xr:uid="{BC8271EE-2987-4FA4-99AB-0A238501F16A}"/>
  </hyperlinks>
  <pageMargins left="0.70866141732283472" right="0.70866141732283472" top="0.74803149606299213" bottom="0.74803149606299213" header="0.31496062992125984" footer="0.31496062992125984"/>
  <pageSetup paperSize="9" scale="44" fitToHeight="0" orientation="portrait" horizontalDpi="300" verticalDpi="300"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62" operator="equal" id="{5E3D3DF1-212B-4F46-83FD-8ACCF4CF717E}">
            <xm:f>list!$J$4</xm:f>
            <x14:dxf>
              <font>
                <color rgb="FF9C0006"/>
              </font>
              <fill>
                <patternFill>
                  <bgColor rgb="FFFFC7CE"/>
                </patternFill>
              </fill>
            </x14:dxf>
          </x14:cfRule>
          <x14:cfRule type="cellIs" priority="63" operator="equal" id="{78053F41-0E01-4C4B-B8B2-7EC1297A7662}">
            <xm:f>list!$J$3</xm:f>
            <x14:dxf>
              <font>
                <strike val="0"/>
              </font>
              <fill>
                <patternFill patternType="none">
                  <bgColor auto="1"/>
                </patternFill>
              </fill>
            </x14:dxf>
          </x14:cfRule>
          <xm:sqref>E10</xm:sqref>
        </x14:conditionalFormatting>
        <x14:conditionalFormatting xmlns:xm="http://schemas.microsoft.com/office/excel/2006/main">
          <x14:cfRule type="cellIs" priority="5" operator="equal" id="{8BE847CF-8C00-4104-AC7B-B6FEFD4246D9}">
            <xm:f>list!$E$6</xm:f>
            <x14:dxf>
              <fill>
                <patternFill>
                  <bgColor theme="0"/>
                </patternFill>
              </fill>
              <border>
                <left style="thin">
                  <color auto="1"/>
                </left>
                <right style="thin">
                  <color auto="1"/>
                </right>
                <top style="thin">
                  <color auto="1"/>
                </top>
                <bottom style="thin">
                  <color auto="1"/>
                </bottom>
                <vertical/>
                <horizontal/>
              </border>
            </x14:dxf>
          </x14:cfRule>
          <x14:cfRule type="cellIs" priority="6" operator="equal" id="{0B642FAC-1E75-48D4-83FF-9678A7DCEA81}">
            <xm:f>list!$E$5</xm:f>
            <x14:dxf>
              <fill>
                <patternFill patternType="none">
                  <bgColor auto="1"/>
                </patternFill>
              </fill>
              <border>
                <left style="thin">
                  <color auto="1"/>
                </left>
                <right style="thin">
                  <color auto="1"/>
                </right>
                <top style="thin">
                  <color auto="1"/>
                </top>
                <bottom style="thin">
                  <color auto="1"/>
                </bottom>
                <vertical/>
                <horizontal/>
              </border>
            </x14:dxf>
          </x14:cfRule>
          <x14:cfRule type="cellIs" priority="48" operator="equal" id="{F4DAFD35-7E0F-4133-B8AC-A653E632FA54}">
            <xm:f>list!$E$4</xm:f>
            <x14:dxf>
              <font>
                <color rgb="FF9C0006"/>
              </font>
              <fill>
                <patternFill>
                  <bgColor rgb="FFFFC7CE"/>
                </patternFill>
              </fill>
            </x14:dxf>
          </x14:cfRule>
          <x14:cfRule type="cellIs" priority="49" operator="equal" id="{9C9EBB2A-6CEC-417C-B96A-AA4510657535}">
            <xm:f>list!$E$3</xm:f>
            <x14:dxf>
              <font>
                <color rgb="FF9C0006"/>
              </font>
              <fill>
                <patternFill>
                  <bgColor rgb="FFFFC7CE"/>
                </patternFill>
              </fill>
            </x14:dxf>
          </x14:cfRule>
          <xm:sqref>E14</xm:sqref>
        </x14:conditionalFormatting>
        <x14:conditionalFormatting xmlns:xm="http://schemas.microsoft.com/office/excel/2006/main">
          <x14:cfRule type="cellIs" priority="50" operator="equal" id="{986D6CB6-406F-4208-B8A7-7BAB57587FC3}">
            <xm:f>list!$F$4</xm:f>
            <x14:dxf>
              <fill>
                <patternFill>
                  <bgColor theme="0"/>
                </patternFill>
              </fill>
            </x14:dxf>
          </x14:cfRule>
          <x14:cfRule type="cellIs" priority="51" operator="equal" id="{8DADC8EB-39A2-4DBB-90AC-1E1331DB7414}">
            <xm:f>list!$F$3</xm:f>
            <x14:dxf>
              <font>
                <color rgb="FF9C0006"/>
              </font>
              <fill>
                <patternFill>
                  <bgColor rgb="FFFFC7CE"/>
                </patternFill>
              </fill>
            </x14:dxf>
          </x14:cfRule>
          <xm:sqref>E15</xm:sqref>
        </x14:conditionalFormatting>
        <x14:conditionalFormatting xmlns:xm="http://schemas.microsoft.com/office/excel/2006/main">
          <x14:cfRule type="cellIs" priority="52" operator="equal" id="{1FF3AD69-D097-445A-B3E9-45A4AC3085CF}">
            <xm:f>list!$G$5</xm:f>
            <x14:dxf>
              <font>
                <strike val="0"/>
              </font>
              <fill>
                <patternFill>
                  <bgColor theme="0"/>
                </patternFill>
              </fill>
            </x14:dxf>
          </x14:cfRule>
          <x14:cfRule type="cellIs" priority="53" operator="equal" id="{A0DEF399-8CAC-4C3A-A616-13B989D58587}">
            <xm:f>list!$G$4</xm:f>
            <x14:dxf>
              <fill>
                <patternFill patternType="none">
                  <bgColor auto="1"/>
                </patternFill>
              </fill>
            </x14:dxf>
          </x14:cfRule>
          <x14:cfRule type="cellIs" priority="54" operator="equal" id="{BAC3D984-D25A-4B5F-967E-33B1A149285F}">
            <xm:f>list!$G$3</xm:f>
            <x14:dxf>
              <font>
                <color rgb="FF9C0006"/>
              </font>
              <fill>
                <patternFill>
                  <bgColor rgb="FFFFC7CE"/>
                </patternFill>
              </fill>
            </x14:dxf>
          </x14:cfRule>
          <xm:sqref>E16</xm:sqref>
        </x14:conditionalFormatting>
      </x14:conditionalFormattings>
    </ext>
    <ext xmlns:x14="http://schemas.microsoft.com/office/spreadsheetml/2009/9/main" uri="{CCE6A557-97BC-4b89-ADB6-D9C93CAAB3DF}">
      <x14:dataValidations xmlns:xm="http://schemas.microsoft.com/office/excel/2006/main" xWindow="116" yWindow="368" count="7">
        <x14:dataValidation type="list" allowBlank="1" showInputMessage="1" showErrorMessage="1" xr:uid="{DC11FC02-0D44-4594-A616-1D1F9DCB8D56}">
          <x14:formula1>
            <xm:f>list!$D$2:$D$5</xm:f>
          </x14:formula1>
          <xm:sqref>E9</xm:sqref>
        </x14:dataValidation>
        <x14:dataValidation type="list" allowBlank="1" showErrorMessage="1" xr:uid="{81936306-2032-41BB-8AD4-EBD58703FCF9}">
          <x14:formula1>
            <xm:f>list!$D$3:$D$5</xm:f>
          </x14:formula1>
          <xm:sqref>E9</xm:sqref>
        </x14:dataValidation>
        <x14:dataValidation type="list" allowBlank="1" showErrorMessage="1" xr:uid="{61E573B6-D718-453B-910A-B2B13AE2483E}">
          <x14:formula1>
            <xm:f>list!$E$2:$E$6</xm:f>
          </x14:formula1>
          <xm:sqref>E14</xm:sqref>
        </x14:dataValidation>
        <x14:dataValidation type="list" allowBlank="1" showErrorMessage="1" xr:uid="{C508B9F4-189F-4881-A563-1A2484E57124}">
          <x14:formula1>
            <xm:f>list!$F$2:$F$4</xm:f>
          </x14:formula1>
          <xm:sqref>E15</xm:sqref>
        </x14:dataValidation>
        <x14:dataValidation type="list" allowBlank="1" showInputMessage="1" showErrorMessage="1" xr:uid="{130C562A-A054-4DA2-8806-9B09A141592F}">
          <x14:formula1>
            <xm:f>list!$G$2:$G$5</xm:f>
          </x14:formula1>
          <xm:sqref>E16</xm:sqref>
        </x14:dataValidation>
        <x14:dataValidation type="list" allowBlank="1" showInputMessage="1" showErrorMessage="1" xr:uid="{F3BA7EE9-D362-430E-87E7-0F4CECDD5087}">
          <x14:formula1>
            <xm:f>list!$J$2:$J$4</xm:f>
          </x14:formula1>
          <xm:sqref>E10</xm:sqref>
        </x14:dataValidation>
        <x14:dataValidation type="list" allowBlank="1" showErrorMessage="1" xr:uid="{C7E2C83E-1089-4672-9481-BCCF9D42A846}">
          <x14:formula1>
            <xm:f>list!$H$2:$H$9</xm:f>
          </x14:formula1>
          <xm:sqref>E13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B308E-0F87-4CB9-805C-D8BCD6AB3E1A}">
  <sheetPr>
    <tabColor theme="9" tint="0.39997558519241921"/>
    <pageSetUpPr fitToPage="1"/>
  </sheetPr>
  <dimension ref="A1:P26"/>
  <sheetViews>
    <sheetView showGridLines="0" zoomScale="85" zoomScaleNormal="85" workbookViewId="0">
      <selection activeCell="D21" sqref="D21"/>
    </sheetView>
  </sheetViews>
  <sheetFormatPr defaultColWidth="8.625" defaultRowHeight="18.75"/>
  <cols>
    <col min="1" max="2" width="3.125" style="37" customWidth="1"/>
    <col min="3" max="3" width="18.5" style="37" customWidth="1"/>
    <col min="4" max="4" width="90.625" style="37" customWidth="1"/>
    <col min="5" max="5" width="8.625" style="35"/>
    <col min="6" max="6" width="3.5" style="35" customWidth="1"/>
    <col min="7" max="13" width="8.625" style="35"/>
    <col min="14" max="14" width="5.375" style="35" customWidth="1"/>
    <col min="15" max="16384" width="8.625" style="35"/>
  </cols>
  <sheetData>
    <row r="1" spans="1:16" ht="30" customHeight="1">
      <c r="A1" s="150" t="s">
        <v>190</v>
      </c>
      <c r="B1" s="150"/>
      <c r="C1" s="150"/>
      <c r="D1" s="150"/>
      <c r="E1" s="36"/>
      <c r="F1" s="83" t="s">
        <v>155</v>
      </c>
      <c r="G1" s="58"/>
      <c r="H1" s="58"/>
      <c r="I1" s="58"/>
      <c r="J1" s="58"/>
      <c r="K1" s="58"/>
      <c r="L1" s="58"/>
      <c r="M1" s="58"/>
      <c r="N1" s="36"/>
      <c r="O1" s="34"/>
      <c r="P1" s="34"/>
    </row>
    <row r="2" spans="1:16" ht="9" customHeight="1">
      <c r="A2" s="151"/>
      <c r="B2" s="151"/>
      <c r="C2" s="151"/>
      <c r="D2" s="151"/>
      <c r="E2" s="36"/>
      <c r="F2" s="36"/>
      <c r="G2" s="36"/>
      <c r="H2" s="36"/>
      <c r="I2" s="36"/>
      <c r="J2" s="36"/>
      <c r="K2" s="36"/>
      <c r="L2" s="36"/>
      <c r="M2" s="36"/>
      <c r="N2" s="36"/>
      <c r="O2" s="34"/>
      <c r="P2" s="34"/>
    </row>
    <row r="3" spans="1:16" ht="24" customHeight="1">
      <c r="A3" s="48"/>
      <c r="B3" s="152" t="s">
        <v>141</v>
      </c>
      <c r="C3" s="152"/>
      <c r="D3" s="152"/>
      <c r="E3" s="36"/>
      <c r="F3" s="36"/>
      <c r="G3" s="36"/>
      <c r="H3" s="36"/>
      <c r="I3" s="36"/>
      <c r="J3" s="36"/>
      <c r="K3" s="36"/>
      <c r="L3" s="36"/>
      <c r="M3" s="36"/>
      <c r="N3" s="36"/>
      <c r="O3" s="34"/>
      <c r="P3" s="34"/>
    </row>
    <row r="4" spans="1:16" ht="24" customHeight="1">
      <c r="A4" s="48"/>
      <c r="B4" s="152" t="s">
        <v>83</v>
      </c>
      <c r="C4" s="152"/>
      <c r="D4" s="152"/>
      <c r="E4" s="36"/>
      <c r="F4" s="36"/>
      <c r="G4" s="36"/>
      <c r="H4" s="36"/>
      <c r="I4" s="36"/>
      <c r="J4" s="36"/>
      <c r="K4" s="36"/>
      <c r="L4" s="36"/>
      <c r="M4" s="36"/>
      <c r="N4" s="36"/>
      <c r="O4" s="34"/>
      <c r="P4" s="34"/>
    </row>
    <row r="5" spans="1:16" ht="10.5" customHeight="1">
      <c r="A5" s="151"/>
      <c r="B5" s="151"/>
      <c r="C5" s="151"/>
      <c r="D5" s="151"/>
      <c r="E5" s="36"/>
      <c r="F5" s="36"/>
      <c r="G5" s="36"/>
      <c r="H5" s="36"/>
      <c r="I5" s="36"/>
      <c r="J5" s="36"/>
      <c r="K5" s="36"/>
      <c r="L5" s="36"/>
      <c r="M5" s="36"/>
      <c r="N5" s="36"/>
      <c r="O5" s="34"/>
      <c r="P5" s="34"/>
    </row>
    <row r="6" spans="1:16" ht="19.5" customHeight="1" thickBot="1">
      <c r="A6" s="149" t="s">
        <v>84</v>
      </c>
      <c r="B6" s="149"/>
      <c r="C6" s="149"/>
      <c r="D6" s="149"/>
      <c r="E6" s="36"/>
      <c r="F6" s="36"/>
      <c r="G6" s="36"/>
      <c r="H6" s="36"/>
      <c r="I6" s="36"/>
      <c r="J6" s="36"/>
      <c r="K6" s="36"/>
      <c r="L6" s="36"/>
      <c r="M6" s="36"/>
      <c r="N6" s="36"/>
      <c r="O6" s="34"/>
      <c r="P6" s="34"/>
    </row>
    <row r="7" spans="1:16" ht="19.350000000000001" customHeight="1">
      <c r="A7" s="156" t="s">
        <v>75</v>
      </c>
      <c r="B7" s="157"/>
      <c r="C7" s="157"/>
      <c r="D7" s="158"/>
    </row>
    <row r="8" spans="1:16" ht="19.350000000000001" customHeight="1">
      <c r="A8" s="39"/>
      <c r="B8" s="159" t="s">
        <v>76</v>
      </c>
      <c r="C8" s="159"/>
      <c r="D8" s="160"/>
    </row>
    <row r="9" spans="1:16" ht="19.350000000000001" customHeight="1">
      <c r="A9" s="39"/>
      <c r="B9" s="40" t="s">
        <v>77</v>
      </c>
      <c r="C9" s="40"/>
      <c r="D9" s="41"/>
      <c r="F9" s="60"/>
      <c r="G9" s="60" t="s">
        <v>131</v>
      </c>
      <c r="H9" s="60"/>
      <c r="I9" s="60"/>
      <c r="J9" s="60"/>
      <c r="K9" s="61"/>
      <c r="L9" s="61"/>
      <c r="M9" s="61"/>
      <c r="N9" s="61"/>
    </row>
    <row r="10" spans="1:16" ht="19.350000000000001" customHeight="1">
      <c r="A10" s="39"/>
      <c r="B10" s="40"/>
      <c r="C10" s="46" t="s">
        <v>81</v>
      </c>
      <c r="D10" s="47"/>
      <c r="F10" s="56"/>
      <c r="G10" s="68" t="s">
        <v>191</v>
      </c>
      <c r="H10" s="56"/>
      <c r="I10" s="56"/>
      <c r="J10" s="56"/>
      <c r="K10" s="57"/>
      <c r="L10" s="57"/>
      <c r="M10" s="57"/>
      <c r="N10" s="57"/>
    </row>
    <row r="11" spans="1:16" ht="18.600000000000001" customHeight="1">
      <c r="A11" s="39"/>
      <c r="B11" s="40"/>
      <c r="C11" s="46" t="s">
        <v>79</v>
      </c>
      <c r="D11" s="47"/>
      <c r="F11" s="56"/>
      <c r="G11" s="68" t="s">
        <v>132</v>
      </c>
      <c r="H11" s="56"/>
      <c r="I11" s="56"/>
      <c r="J11" s="56"/>
      <c r="K11" s="57"/>
      <c r="L11" s="57"/>
      <c r="M11" s="57"/>
      <c r="N11" s="57"/>
    </row>
    <row r="12" spans="1:16" ht="19.350000000000001" customHeight="1">
      <c r="A12" s="39"/>
      <c r="B12" s="40"/>
      <c r="C12" s="46" t="s">
        <v>80</v>
      </c>
      <c r="D12" s="47"/>
      <c r="F12" s="56"/>
      <c r="G12" s="68" t="s">
        <v>133</v>
      </c>
      <c r="H12" s="56"/>
      <c r="I12" s="56"/>
      <c r="J12" s="56"/>
      <c r="K12" s="57"/>
      <c r="L12" s="57"/>
      <c r="M12" s="57"/>
      <c r="N12" s="57"/>
    </row>
    <row r="13" spans="1:16" ht="19.350000000000001" customHeight="1">
      <c r="A13" s="161"/>
      <c r="B13" s="162"/>
      <c r="C13" s="162"/>
      <c r="D13" s="163"/>
      <c r="F13" s="56"/>
      <c r="G13" s="68" t="s">
        <v>192</v>
      </c>
      <c r="H13" s="56"/>
      <c r="I13" s="56"/>
      <c r="J13" s="56"/>
      <c r="K13" s="57"/>
      <c r="L13" s="57"/>
      <c r="M13" s="57"/>
      <c r="N13" s="57"/>
    </row>
    <row r="14" spans="1:16" ht="19.350000000000001" customHeight="1">
      <c r="A14" s="39"/>
      <c r="B14" s="164" t="s">
        <v>193</v>
      </c>
      <c r="C14" s="164"/>
      <c r="D14" s="165"/>
      <c r="F14" s="56"/>
      <c r="G14" s="68" t="s">
        <v>194</v>
      </c>
      <c r="H14" s="56"/>
      <c r="I14" s="56"/>
      <c r="J14" s="56"/>
      <c r="K14" s="57"/>
      <c r="L14" s="57"/>
      <c r="M14" s="57"/>
      <c r="N14" s="57"/>
    </row>
    <row r="15" spans="1:16" ht="19.350000000000001" customHeight="1">
      <c r="A15" s="39"/>
      <c r="B15" s="40"/>
      <c r="C15" s="46" t="s">
        <v>82</v>
      </c>
      <c r="D15" s="49"/>
      <c r="F15" s="56"/>
      <c r="G15" s="68" t="s">
        <v>195</v>
      </c>
      <c r="H15" s="56"/>
      <c r="I15" s="56"/>
      <c r="J15" s="56"/>
      <c r="K15" s="57"/>
      <c r="L15" s="57"/>
      <c r="M15" s="57"/>
      <c r="N15" s="57"/>
    </row>
    <row r="16" spans="1:16" ht="19.350000000000001" customHeight="1">
      <c r="A16" s="161"/>
      <c r="B16" s="162"/>
      <c r="C16" s="162"/>
      <c r="D16" s="163"/>
      <c r="F16" s="56"/>
      <c r="G16" s="68" t="s">
        <v>196</v>
      </c>
      <c r="H16" s="56"/>
      <c r="I16" s="56"/>
      <c r="J16" s="56"/>
      <c r="K16" s="57"/>
      <c r="L16" s="57"/>
      <c r="M16" s="57"/>
      <c r="N16" s="57"/>
    </row>
    <row r="17" spans="1:14" s="38" customFormat="1" ht="19.350000000000001" customHeight="1">
      <c r="A17" s="42"/>
      <c r="B17" s="166" t="s">
        <v>197</v>
      </c>
      <c r="C17" s="166"/>
      <c r="D17" s="167"/>
      <c r="F17" s="56"/>
      <c r="G17" s="68"/>
      <c r="H17" s="56"/>
      <c r="I17" s="56"/>
      <c r="J17" s="56"/>
      <c r="K17" s="57"/>
      <c r="L17" s="57"/>
      <c r="M17" s="57"/>
      <c r="N17" s="57"/>
    </row>
    <row r="18" spans="1:14" s="38" customFormat="1" ht="19.350000000000001" customHeight="1">
      <c r="A18" s="42"/>
      <c r="B18" s="43"/>
      <c r="C18" s="166" t="s">
        <v>198</v>
      </c>
      <c r="D18" s="167"/>
      <c r="F18" s="56"/>
      <c r="G18" s="68"/>
      <c r="H18" s="56"/>
      <c r="I18" s="56"/>
      <c r="J18" s="56"/>
      <c r="K18" s="57"/>
      <c r="L18" s="57"/>
      <c r="M18" s="57"/>
      <c r="N18" s="57"/>
    </row>
    <row r="19" spans="1:14" s="38" customFormat="1">
      <c r="A19" s="42"/>
      <c r="B19" s="111"/>
      <c r="C19" s="46" t="s">
        <v>82</v>
      </c>
      <c r="D19" s="49"/>
      <c r="F19" s="56"/>
      <c r="G19" s="68"/>
      <c r="H19" s="68"/>
      <c r="I19" s="68"/>
      <c r="J19" s="68"/>
      <c r="K19" s="57"/>
      <c r="L19" s="57"/>
      <c r="M19" s="57"/>
      <c r="N19" s="57"/>
    </row>
    <row r="20" spans="1:14" s="38" customFormat="1" ht="19.350000000000001" customHeight="1">
      <c r="A20" s="72"/>
      <c r="B20" s="162"/>
      <c r="C20" s="162"/>
      <c r="D20" s="163"/>
      <c r="F20" s="56"/>
      <c r="G20" s="68"/>
      <c r="H20" s="68"/>
      <c r="I20" s="68"/>
      <c r="J20" s="68"/>
      <c r="K20" s="57"/>
      <c r="L20" s="57"/>
      <c r="M20" s="57"/>
      <c r="N20" s="57"/>
    </row>
    <row r="21" spans="1:14" s="38" customFormat="1" ht="19.350000000000001" customHeight="1">
      <c r="A21" s="72"/>
      <c r="B21" s="40"/>
      <c r="C21" s="40"/>
      <c r="D21" s="41"/>
      <c r="F21" s="56"/>
      <c r="G21" s="68"/>
      <c r="H21" s="68"/>
      <c r="I21" s="68"/>
      <c r="J21" s="68"/>
      <c r="K21" s="57"/>
      <c r="L21" s="57"/>
      <c r="M21" s="57"/>
      <c r="N21" s="57"/>
    </row>
    <row r="22" spans="1:14" s="38" customFormat="1" ht="19.350000000000001" customHeight="1">
      <c r="A22" s="42"/>
      <c r="B22" s="166" t="s">
        <v>78</v>
      </c>
      <c r="C22" s="166"/>
      <c r="D22" s="50"/>
      <c r="F22" s="56"/>
      <c r="G22" s="68"/>
      <c r="H22" s="68"/>
      <c r="I22" s="68"/>
      <c r="J22" s="68"/>
      <c r="K22" s="57"/>
      <c r="L22" s="57"/>
      <c r="M22" s="57"/>
      <c r="N22" s="57"/>
    </row>
    <row r="23" spans="1:14" s="38" customFormat="1" ht="19.350000000000001" customHeight="1">
      <c r="A23" s="42"/>
      <c r="B23" s="51"/>
      <c r="C23" s="46" t="s">
        <v>81</v>
      </c>
      <c r="D23" s="47"/>
      <c r="F23" s="56"/>
      <c r="G23" s="68"/>
      <c r="H23" s="68"/>
      <c r="I23" s="68"/>
      <c r="J23" s="68"/>
      <c r="K23" s="57"/>
      <c r="L23" s="57"/>
      <c r="M23" s="57"/>
      <c r="N23" s="57"/>
    </row>
    <row r="24" spans="1:14" ht="12.6" customHeight="1" thickBot="1">
      <c r="A24" s="168"/>
      <c r="B24" s="169"/>
      <c r="C24" s="169"/>
      <c r="D24" s="170"/>
      <c r="F24" s="56"/>
      <c r="G24" s="68"/>
      <c r="H24" s="68"/>
      <c r="I24" s="68"/>
      <c r="J24" s="68"/>
      <c r="K24" s="57"/>
      <c r="L24" s="57"/>
      <c r="M24" s="57"/>
      <c r="N24" s="57"/>
    </row>
    <row r="25" spans="1:14" ht="20.100000000000001" customHeight="1">
      <c r="A25" s="171" t="s">
        <v>199</v>
      </c>
      <c r="B25" s="172"/>
      <c r="C25" s="172"/>
      <c r="D25" s="173"/>
    </row>
    <row r="26" spans="1:14" ht="110.45" customHeight="1" thickBot="1">
      <c r="A26" s="153"/>
      <c r="B26" s="154"/>
      <c r="C26" s="154"/>
      <c r="D26" s="155"/>
    </row>
  </sheetData>
  <mergeCells count="18">
    <mergeCell ref="A26:D26"/>
    <mergeCell ref="A7:D7"/>
    <mergeCell ref="B8:D8"/>
    <mergeCell ref="A13:D13"/>
    <mergeCell ref="B14:D14"/>
    <mergeCell ref="A16:D16"/>
    <mergeCell ref="B17:D17"/>
    <mergeCell ref="C18:D18"/>
    <mergeCell ref="B20:D20"/>
    <mergeCell ref="B22:C22"/>
    <mergeCell ref="A24:D24"/>
    <mergeCell ref="A25:D25"/>
    <mergeCell ref="A6:D6"/>
    <mergeCell ref="A1:D1"/>
    <mergeCell ref="A2:D2"/>
    <mergeCell ref="B3:D3"/>
    <mergeCell ref="B4:D4"/>
    <mergeCell ref="A5:D5"/>
  </mergeCells>
  <phoneticPr fontId="1"/>
  <conditionalFormatting sqref="K9:K25">
    <cfRule type="expression" dxfId="3" priority="1">
      <formula>$L9="全角有"</formula>
    </cfRule>
  </conditionalFormatting>
  <conditionalFormatting sqref="L9:N25">
    <cfRule type="expression" dxfId="2" priority="2">
      <formula>#REF!="重複!"</formula>
    </cfRule>
  </conditionalFormatting>
  <conditionalFormatting sqref="O1:O6">
    <cfRule type="expression" dxfId="1" priority="4">
      <formula>$O1="全角有"</formula>
    </cfRule>
  </conditionalFormatting>
  <conditionalFormatting sqref="P1:P6">
    <cfRule type="expression" dxfId="0" priority="3">
      <formula>$P1="重複!"</formula>
    </cfRule>
  </conditionalFormatting>
  <dataValidations count="1">
    <dataValidation allowBlank="1" showErrorMessage="1" sqref="E1:E6 F2:F6" xr:uid="{5182DF76-2A45-4E43-BCF9-77A350404C5D}"/>
  </dataValidations>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0</xdr:col>
                    <xdr:colOff>28575</xdr:colOff>
                    <xdr:row>7</xdr:row>
                    <xdr:rowOff>9525</xdr:rowOff>
                  </from>
                  <to>
                    <xdr:col>1</xdr:col>
                    <xdr:colOff>0</xdr:colOff>
                    <xdr:row>7</xdr:row>
                    <xdr:rowOff>200025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0</xdr:col>
                    <xdr:colOff>38100</xdr:colOff>
                    <xdr:row>21</xdr:row>
                    <xdr:rowOff>9525</xdr:rowOff>
                  </from>
                  <to>
                    <xdr:col>1</xdr:col>
                    <xdr:colOff>9525</xdr:colOff>
                    <xdr:row>22</xdr:row>
                    <xdr:rowOff>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0</xdr:col>
                    <xdr:colOff>38100</xdr:colOff>
                    <xdr:row>2</xdr:row>
                    <xdr:rowOff>38100</xdr:rowOff>
                  </from>
                  <to>
                    <xdr:col>1</xdr:col>
                    <xdr:colOff>66675</xdr:colOff>
                    <xdr:row>2</xdr:row>
                    <xdr:rowOff>276225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0</xdr:col>
                    <xdr:colOff>38100</xdr:colOff>
                    <xdr:row>3</xdr:row>
                    <xdr:rowOff>28575</xdr:rowOff>
                  </from>
                  <to>
                    <xdr:col>1</xdr:col>
                    <xdr:colOff>38100</xdr:colOff>
                    <xdr:row>3</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9AC6-E90D-4A02-A8DF-96552D62B55B}">
  <sheetPr codeName="Sheet6"/>
  <dimension ref="A1:J25"/>
  <sheetViews>
    <sheetView zoomScale="71" zoomScaleNormal="71" workbookViewId="0">
      <selection activeCell="H11" sqref="H11"/>
    </sheetView>
  </sheetViews>
  <sheetFormatPr defaultRowHeight="18.75"/>
  <cols>
    <col min="1" max="1" width="19.5" bestFit="1" customWidth="1"/>
    <col min="2" max="2" width="45.5" bestFit="1" customWidth="1"/>
    <col min="3" max="3" width="33.375" bestFit="1" customWidth="1"/>
    <col min="4" max="4" width="33.875" bestFit="1" customWidth="1"/>
    <col min="5" max="5" width="43" style="13" bestFit="1" customWidth="1"/>
    <col min="6" max="7" width="22.75" customWidth="1"/>
    <col min="8" max="8" width="39.625" customWidth="1"/>
    <col min="9" max="9" width="15.75" customWidth="1"/>
  </cols>
  <sheetData>
    <row r="1" spans="1:10">
      <c r="A1" t="s">
        <v>0</v>
      </c>
      <c r="B1" t="s">
        <v>5</v>
      </c>
      <c r="C1" t="s">
        <v>9</v>
      </c>
      <c r="D1" t="s">
        <v>14</v>
      </c>
      <c r="E1" s="13" t="s">
        <v>50</v>
      </c>
      <c r="F1" t="s">
        <v>54</v>
      </c>
      <c r="G1" t="s">
        <v>70</v>
      </c>
      <c r="H1" t="s">
        <v>58</v>
      </c>
      <c r="I1" t="s">
        <v>61</v>
      </c>
      <c r="J1" t="s">
        <v>86</v>
      </c>
    </row>
    <row r="2" spans="1:10">
      <c r="A2" s="1" t="s">
        <v>6</v>
      </c>
      <c r="B2" s="1" t="s">
        <v>6</v>
      </c>
      <c r="C2" s="1" t="s">
        <v>6</v>
      </c>
      <c r="D2" s="13" t="s">
        <v>136</v>
      </c>
      <c r="E2" s="13" t="s">
        <v>136</v>
      </c>
      <c r="F2" s="13" t="s">
        <v>136</v>
      </c>
      <c r="G2" s="13" t="s">
        <v>136</v>
      </c>
      <c r="H2" s="13" t="s">
        <v>136</v>
      </c>
      <c r="J2" s="13" t="s">
        <v>136</v>
      </c>
    </row>
    <row r="3" spans="1:10">
      <c r="A3" t="s">
        <v>45</v>
      </c>
      <c r="B3" t="s">
        <v>44</v>
      </c>
      <c r="C3" t="s">
        <v>13</v>
      </c>
      <c r="D3" t="s">
        <v>69</v>
      </c>
      <c r="E3" s="13" t="s">
        <v>51</v>
      </c>
      <c r="F3" s="13" t="s">
        <v>56</v>
      </c>
      <c r="G3" s="13" t="s">
        <v>56</v>
      </c>
      <c r="H3" t="s">
        <v>63</v>
      </c>
      <c r="I3" t="s">
        <v>187</v>
      </c>
      <c r="J3" s="13" t="s">
        <v>89</v>
      </c>
    </row>
    <row r="4" spans="1:10">
      <c r="A4" t="s">
        <v>59</v>
      </c>
      <c r="B4" t="s">
        <v>43</v>
      </c>
      <c r="C4" t="s">
        <v>42</v>
      </c>
      <c r="D4" t="s">
        <v>49</v>
      </c>
      <c r="E4" s="13" t="s">
        <v>167</v>
      </c>
      <c r="F4" t="s">
        <v>55</v>
      </c>
      <c r="G4" t="s">
        <v>93</v>
      </c>
      <c r="H4" t="s">
        <v>64</v>
      </c>
      <c r="J4" t="s">
        <v>88</v>
      </c>
    </row>
    <row r="5" spans="1:10">
      <c r="A5" t="s">
        <v>94</v>
      </c>
      <c r="B5" t="s">
        <v>40</v>
      </c>
      <c r="C5" t="s">
        <v>39</v>
      </c>
      <c r="D5" t="s">
        <v>62</v>
      </c>
      <c r="E5" s="13" t="s">
        <v>52</v>
      </c>
      <c r="G5" t="s">
        <v>92</v>
      </c>
      <c r="H5" t="s">
        <v>65</v>
      </c>
    </row>
    <row r="6" spans="1:10">
      <c r="A6" t="s">
        <v>1</v>
      </c>
      <c r="B6" t="s">
        <v>37</v>
      </c>
      <c r="C6" t="s">
        <v>24</v>
      </c>
      <c r="E6" s="13" t="s">
        <v>53</v>
      </c>
      <c r="H6" t="s">
        <v>90</v>
      </c>
    </row>
    <row r="7" spans="1:10">
      <c r="A7" t="s">
        <v>41</v>
      </c>
      <c r="B7" t="s">
        <v>35</v>
      </c>
      <c r="H7" t="s">
        <v>66</v>
      </c>
      <c r="I7" t="s">
        <v>186</v>
      </c>
    </row>
    <row r="8" spans="1:10">
      <c r="A8" t="s">
        <v>38</v>
      </c>
      <c r="B8" t="s">
        <v>33</v>
      </c>
      <c r="H8" t="s">
        <v>71</v>
      </c>
      <c r="I8" t="s">
        <v>188</v>
      </c>
    </row>
    <row r="9" spans="1:10">
      <c r="A9" t="s">
        <v>36</v>
      </c>
      <c r="B9" t="s">
        <v>32</v>
      </c>
      <c r="H9" t="s">
        <v>72</v>
      </c>
    </row>
    <row r="10" spans="1:10">
      <c r="A10" t="s">
        <v>34</v>
      </c>
      <c r="B10" t="s">
        <v>31</v>
      </c>
    </row>
    <row r="11" spans="1:10">
      <c r="A11" t="s">
        <v>73</v>
      </c>
      <c r="B11" t="s">
        <v>157</v>
      </c>
    </row>
    <row r="12" spans="1:10">
      <c r="A12" t="s">
        <v>74</v>
      </c>
      <c r="B12" t="s">
        <v>30</v>
      </c>
    </row>
    <row r="13" spans="1:10">
      <c r="B13" t="s">
        <v>29</v>
      </c>
    </row>
    <row r="14" spans="1:10">
      <c r="B14" t="s">
        <v>28</v>
      </c>
    </row>
    <row r="15" spans="1:10">
      <c r="B15" t="s">
        <v>158</v>
      </c>
    </row>
    <row r="16" spans="1:10">
      <c r="B16" t="s">
        <v>159</v>
      </c>
    </row>
    <row r="17" spans="2:2">
      <c r="B17" t="s">
        <v>27</v>
      </c>
    </row>
    <row r="18" spans="2:2">
      <c r="B18" t="s">
        <v>160</v>
      </c>
    </row>
    <row r="19" spans="2:2">
      <c r="B19" t="s">
        <v>161</v>
      </c>
    </row>
    <row r="20" spans="2:2">
      <c r="B20" t="s">
        <v>26</v>
      </c>
    </row>
    <row r="21" spans="2:2">
      <c r="B21" t="s">
        <v>162</v>
      </c>
    </row>
    <row r="22" spans="2:2">
      <c r="B22" t="s">
        <v>25</v>
      </c>
    </row>
    <row r="23" spans="2:2">
      <c r="B23" t="s">
        <v>163</v>
      </c>
    </row>
    <row r="24" spans="2:2">
      <c r="B24" t="s">
        <v>164</v>
      </c>
    </row>
    <row r="25" spans="2:2">
      <c r="B25" t="s">
        <v>24</v>
      </c>
    </row>
  </sheetData>
  <phoneticPr fontId="1"/>
  <pageMargins left="0.7" right="0.7" top="0.75" bottom="0.75" header="0.3" footer="0.3"/>
  <pageSetup paperSize="9"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同意事項</vt:lpstr>
      <vt:lpstr>サンプル情報(チューブ用)</vt:lpstr>
      <vt:lpstr>データ解析依頼書_RNAseq</vt:lpstr>
      <vt:lpstr>list</vt:lpstr>
      <vt:lpstr>'サンプル情報(チューブ用)'!Print_Area</vt:lpstr>
      <vt:lpstr>データ解析依頼書_RNAseq!Print_Area</vt:lpstr>
      <vt:lpstr>同意事項!Print_Area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 koichiro</dc:creator>
  <cp:lastModifiedBy>gyoumu</cp:lastModifiedBy>
  <cp:lastPrinted>2025-04-01T01:34:15Z</cp:lastPrinted>
  <dcterms:created xsi:type="dcterms:W3CDTF">2017-04-01T04:09:32Z</dcterms:created>
  <dcterms:modified xsi:type="dcterms:W3CDTF">2025-05-06T00:59:35Z</dcterms:modified>
</cp:coreProperties>
</file>